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.mittermaier\Documents\Veröffentlichungen\2021\2021-10-15 027.7 Transformationsverträge\Excel\"/>
    </mc:Choice>
  </mc:AlternateContent>
  <bookViews>
    <workbookView xWindow="0" yWindow="0" windowWidth="23040" windowHeight="8250" activeTab="4"/>
  </bookViews>
  <sheets>
    <sheet name="DACH" sheetId="4" r:id="rId1"/>
    <sheet name="D" sheetId="1" r:id="rId2"/>
    <sheet name="A" sheetId="2" r:id="rId3"/>
    <sheet name="CH" sheetId="3" r:id="rId4"/>
    <sheet name="Diagramm1" sheetId="5" r:id="rId5"/>
  </sheets>
  <calcPr calcId="191029"/>
</workbook>
</file>

<file path=xl/calcChain.xml><?xml version="1.0" encoding="utf-8"?>
<calcChain xmlns="http://schemas.openxmlformats.org/spreadsheetml/2006/main">
  <c r="O25" i="3" l="1"/>
  <c r="N25" i="3"/>
  <c r="P21" i="3"/>
  <c r="O21" i="3"/>
  <c r="P18" i="3"/>
  <c r="P17" i="3"/>
  <c r="R14" i="3"/>
  <c r="R26" i="3" s="1"/>
  <c r="Q14" i="3"/>
  <c r="Q26" i="3" s="1"/>
  <c r="P14" i="3"/>
  <c r="P26" i="3" s="1"/>
  <c r="O14" i="3"/>
  <c r="O26" i="3" s="1"/>
  <c r="N14" i="3"/>
  <c r="N26" i="3" s="1"/>
  <c r="M14" i="3"/>
  <c r="M26" i="3" s="1"/>
  <c r="R13" i="3"/>
  <c r="R25" i="3" s="1"/>
  <c r="Q13" i="3"/>
  <c r="Q25" i="3" s="1"/>
  <c r="P13" i="3"/>
  <c r="P25" i="3" s="1"/>
  <c r="O13" i="3"/>
  <c r="N13" i="3"/>
  <c r="M13" i="3"/>
  <c r="M25" i="3" s="1"/>
  <c r="R12" i="3"/>
  <c r="R24" i="3" s="1"/>
  <c r="Q12" i="3"/>
  <c r="Q24" i="3" s="1"/>
  <c r="P12" i="3"/>
  <c r="P24" i="3" s="1"/>
  <c r="O12" i="3"/>
  <c r="O24" i="3" s="1"/>
  <c r="N12" i="3"/>
  <c r="N24" i="3" s="1"/>
  <c r="M12" i="3"/>
  <c r="M24" i="3" s="1"/>
  <c r="R11" i="3"/>
  <c r="R23" i="3" s="1"/>
  <c r="Q11" i="3"/>
  <c r="Q23" i="3" s="1"/>
  <c r="P11" i="3"/>
  <c r="P23" i="3" s="1"/>
  <c r="O11" i="3"/>
  <c r="O23" i="3" s="1"/>
  <c r="N11" i="3"/>
  <c r="N23" i="3" s="1"/>
  <c r="M11" i="3"/>
  <c r="M23" i="3" s="1"/>
  <c r="R10" i="3"/>
  <c r="R22" i="3" s="1"/>
  <c r="Q10" i="3"/>
  <c r="Q22" i="3" s="1"/>
  <c r="P10" i="3"/>
  <c r="P22" i="3" s="1"/>
  <c r="O10" i="3"/>
  <c r="O22" i="3" s="1"/>
  <c r="N10" i="3"/>
  <c r="N22" i="3" s="1"/>
  <c r="M10" i="3"/>
  <c r="M22" i="3" s="1"/>
  <c r="R9" i="3"/>
  <c r="R21" i="3" s="1"/>
  <c r="Q9" i="3"/>
  <c r="Q21" i="3" s="1"/>
  <c r="P9" i="3"/>
  <c r="O9" i="3"/>
  <c r="N9" i="3"/>
  <c r="N21" i="3" s="1"/>
  <c r="M9" i="3"/>
  <c r="M21" i="3" s="1"/>
  <c r="R8" i="3"/>
  <c r="R20" i="3" s="1"/>
  <c r="Q8" i="3"/>
  <c r="Q20" i="3" s="1"/>
  <c r="P8" i="3"/>
  <c r="P20" i="3" s="1"/>
  <c r="O8" i="3"/>
  <c r="O20" i="3" s="1"/>
  <c r="N8" i="3"/>
  <c r="N20" i="3" s="1"/>
  <c r="M8" i="3"/>
  <c r="M20" i="3" s="1"/>
  <c r="R7" i="3"/>
  <c r="R19" i="3" s="1"/>
  <c r="Q7" i="3"/>
  <c r="Q19" i="3" s="1"/>
  <c r="P7" i="3"/>
  <c r="P19" i="3" s="1"/>
  <c r="O7" i="3"/>
  <c r="O19" i="3" s="1"/>
  <c r="N7" i="3"/>
  <c r="N19" i="3" s="1"/>
  <c r="M7" i="3"/>
  <c r="M19" i="3" s="1"/>
  <c r="R6" i="3"/>
  <c r="R18" i="3" s="1"/>
  <c r="Q6" i="3"/>
  <c r="Q18" i="3" s="1"/>
  <c r="P6" i="3"/>
  <c r="O6" i="3"/>
  <c r="O18" i="3" s="1"/>
  <c r="N6" i="3"/>
  <c r="N18" i="3" s="1"/>
  <c r="M6" i="3"/>
  <c r="M18" i="3" s="1"/>
  <c r="R5" i="3"/>
  <c r="R17" i="3" s="1"/>
  <c r="Q5" i="3"/>
  <c r="Q17" i="3" s="1"/>
  <c r="P5" i="3"/>
  <c r="O5" i="3"/>
  <c r="O17" i="3" s="1"/>
  <c r="N5" i="3"/>
  <c r="N17" i="3" s="1"/>
  <c r="M5" i="3"/>
  <c r="M17" i="3" s="1"/>
  <c r="Q26" i="2"/>
  <c r="P26" i="2"/>
  <c r="M24" i="2"/>
  <c r="Q22" i="2"/>
  <c r="P22" i="2"/>
  <c r="O21" i="2"/>
  <c r="M20" i="2"/>
  <c r="Q18" i="2"/>
  <c r="O17" i="2"/>
  <c r="N17" i="2"/>
  <c r="R14" i="2"/>
  <c r="R26" i="2" s="1"/>
  <c r="Q14" i="2"/>
  <c r="P14" i="2"/>
  <c r="O14" i="2"/>
  <c r="O26" i="2" s="1"/>
  <c r="N14" i="2"/>
  <c r="N26" i="2" s="1"/>
  <c r="M14" i="2"/>
  <c r="M26" i="2" s="1"/>
  <c r="R13" i="2"/>
  <c r="R25" i="2" s="1"/>
  <c r="Q13" i="2"/>
  <c r="Q25" i="2" s="1"/>
  <c r="P13" i="2"/>
  <c r="P25" i="2" s="1"/>
  <c r="O13" i="2"/>
  <c r="O25" i="2" s="1"/>
  <c r="N13" i="2"/>
  <c r="N25" i="2" s="1"/>
  <c r="M13" i="2"/>
  <c r="M25" i="2" s="1"/>
  <c r="R12" i="2"/>
  <c r="R24" i="2" s="1"/>
  <c r="Q12" i="2"/>
  <c r="Q24" i="2" s="1"/>
  <c r="P12" i="2"/>
  <c r="P24" i="2" s="1"/>
  <c r="O12" i="2"/>
  <c r="O24" i="2" s="1"/>
  <c r="N12" i="2"/>
  <c r="N24" i="2" s="1"/>
  <c r="M12" i="2"/>
  <c r="R11" i="2"/>
  <c r="R23" i="2" s="1"/>
  <c r="Q11" i="2"/>
  <c r="Q23" i="2" s="1"/>
  <c r="P11" i="2"/>
  <c r="P23" i="2" s="1"/>
  <c r="O11" i="2"/>
  <c r="O23" i="2" s="1"/>
  <c r="N11" i="2"/>
  <c r="N23" i="2" s="1"/>
  <c r="M11" i="2"/>
  <c r="M23" i="2" s="1"/>
  <c r="R10" i="2"/>
  <c r="R22" i="2" s="1"/>
  <c r="Q10" i="2"/>
  <c r="P10" i="2"/>
  <c r="O10" i="2"/>
  <c r="O22" i="2" s="1"/>
  <c r="N10" i="2"/>
  <c r="N22" i="2" s="1"/>
  <c r="M10" i="2"/>
  <c r="M22" i="2" s="1"/>
  <c r="R9" i="2"/>
  <c r="R21" i="2" s="1"/>
  <c r="Q9" i="2"/>
  <c r="Q21" i="2" s="1"/>
  <c r="P9" i="2"/>
  <c r="P21" i="2" s="1"/>
  <c r="O9" i="2"/>
  <c r="N9" i="2"/>
  <c r="N21" i="2" s="1"/>
  <c r="M9" i="2"/>
  <c r="M21" i="2" s="1"/>
  <c r="R8" i="2"/>
  <c r="R20" i="2" s="1"/>
  <c r="Q8" i="2"/>
  <c r="Q20" i="2" s="1"/>
  <c r="P8" i="2"/>
  <c r="P20" i="2" s="1"/>
  <c r="O8" i="2"/>
  <c r="O20" i="2" s="1"/>
  <c r="N8" i="2"/>
  <c r="N20" i="2" s="1"/>
  <c r="M8" i="2"/>
  <c r="R7" i="2"/>
  <c r="R19" i="2" s="1"/>
  <c r="Q7" i="2"/>
  <c r="Q19" i="2" s="1"/>
  <c r="P7" i="2"/>
  <c r="P19" i="2" s="1"/>
  <c r="O7" i="2"/>
  <c r="O19" i="2" s="1"/>
  <c r="N7" i="2"/>
  <c r="N19" i="2" s="1"/>
  <c r="M7" i="2"/>
  <c r="M19" i="2" s="1"/>
  <c r="R6" i="2"/>
  <c r="R18" i="2" s="1"/>
  <c r="Q6" i="2"/>
  <c r="P6" i="2"/>
  <c r="P18" i="2" s="1"/>
  <c r="O6" i="2"/>
  <c r="O18" i="2" s="1"/>
  <c r="N6" i="2"/>
  <c r="N18" i="2" s="1"/>
  <c r="M6" i="2"/>
  <c r="M18" i="2" s="1"/>
  <c r="R5" i="2"/>
  <c r="R17" i="2" s="1"/>
  <c r="Q5" i="2"/>
  <c r="Q17" i="2" s="1"/>
  <c r="P5" i="2"/>
  <c r="P17" i="2" s="1"/>
  <c r="O5" i="2"/>
  <c r="N5" i="2"/>
  <c r="M5" i="2"/>
  <c r="M17" i="2" s="1"/>
  <c r="Q25" i="1"/>
  <c r="O24" i="1"/>
  <c r="R23" i="1"/>
  <c r="M23" i="1"/>
  <c r="O20" i="1"/>
  <c r="M19" i="1"/>
  <c r="P18" i="1"/>
  <c r="Q17" i="1"/>
  <c r="R14" i="1"/>
  <c r="R26" i="1" s="1"/>
  <c r="Q14" i="1"/>
  <c r="Q26" i="1" s="1"/>
  <c r="P14" i="1"/>
  <c r="P26" i="1" s="1"/>
  <c r="O14" i="1"/>
  <c r="O26" i="1" s="1"/>
  <c r="N14" i="1"/>
  <c r="N26" i="1" s="1"/>
  <c r="M14" i="1"/>
  <c r="M26" i="1" s="1"/>
  <c r="R13" i="1"/>
  <c r="R25" i="1" s="1"/>
  <c r="Q13" i="1"/>
  <c r="P13" i="1"/>
  <c r="P25" i="1" s="1"/>
  <c r="O13" i="1"/>
  <c r="O25" i="1" s="1"/>
  <c r="N13" i="1"/>
  <c r="N25" i="1" s="1"/>
  <c r="M13" i="1"/>
  <c r="M25" i="1" s="1"/>
  <c r="R12" i="1"/>
  <c r="R24" i="1" s="1"/>
  <c r="Q12" i="1"/>
  <c r="Q24" i="1" s="1"/>
  <c r="P12" i="1"/>
  <c r="P24" i="1" s="1"/>
  <c r="O12" i="1"/>
  <c r="N12" i="1"/>
  <c r="N24" i="1" s="1"/>
  <c r="M12" i="1"/>
  <c r="M24" i="1" s="1"/>
  <c r="R11" i="1"/>
  <c r="Q11" i="1"/>
  <c r="Q23" i="1" s="1"/>
  <c r="P11" i="1"/>
  <c r="P23" i="1" s="1"/>
  <c r="O11" i="1"/>
  <c r="O23" i="1" s="1"/>
  <c r="N11" i="1"/>
  <c r="N23" i="1" s="1"/>
  <c r="M11" i="1"/>
  <c r="R10" i="1"/>
  <c r="R22" i="1" s="1"/>
  <c r="Q10" i="1"/>
  <c r="Q22" i="1" s="1"/>
  <c r="P10" i="1"/>
  <c r="P22" i="1" s="1"/>
  <c r="O10" i="1"/>
  <c r="O22" i="1" s="1"/>
  <c r="N10" i="1"/>
  <c r="N22" i="1" s="1"/>
  <c r="M10" i="1"/>
  <c r="M22" i="1" s="1"/>
  <c r="R9" i="1"/>
  <c r="R21" i="1" s="1"/>
  <c r="Q9" i="1"/>
  <c r="Q21" i="1" s="1"/>
  <c r="P9" i="1"/>
  <c r="P21" i="1" s="1"/>
  <c r="O9" i="1"/>
  <c r="O21" i="1" s="1"/>
  <c r="N9" i="1"/>
  <c r="N21" i="1" s="1"/>
  <c r="M9" i="1"/>
  <c r="M21" i="1" s="1"/>
  <c r="R8" i="1"/>
  <c r="R20" i="1" s="1"/>
  <c r="Q8" i="1"/>
  <c r="Q20" i="1" s="1"/>
  <c r="P8" i="1"/>
  <c r="P20" i="1" s="1"/>
  <c r="O8" i="1"/>
  <c r="N8" i="1"/>
  <c r="N20" i="1" s="1"/>
  <c r="M8" i="1"/>
  <c r="M20" i="1" s="1"/>
  <c r="R7" i="1"/>
  <c r="R19" i="1" s="1"/>
  <c r="Q7" i="1"/>
  <c r="Q19" i="1" s="1"/>
  <c r="P7" i="1"/>
  <c r="P19" i="1" s="1"/>
  <c r="O7" i="1"/>
  <c r="O19" i="1" s="1"/>
  <c r="N7" i="1"/>
  <c r="N19" i="1" s="1"/>
  <c r="M7" i="1"/>
  <c r="R6" i="1"/>
  <c r="R18" i="1" s="1"/>
  <c r="Q6" i="1"/>
  <c r="Q18" i="1" s="1"/>
  <c r="P6" i="1"/>
  <c r="O6" i="1"/>
  <c r="O18" i="1" s="1"/>
  <c r="N6" i="1"/>
  <c r="N18" i="1" s="1"/>
  <c r="M6" i="1"/>
  <c r="M18" i="1" s="1"/>
  <c r="R5" i="1"/>
  <c r="R17" i="1" s="1"/>
  <c r="Q5" i="1"/>
  <c r="P5" i="1"/>
  <c r="P17" i="1" s="1"/>
  <c r="O5" i="1"/>
  <c r="O17" i="1" s="1"/>
  <c r="N5" i="1"/>
  <c r="N17" i="1" s="1"/>
  <c r="M5" i="1"/>
  <c r="M17" i="1" s="1"/>
  <c r="Q26" i="4"/>
  <c r="P26" i="4"/>
  <c r="O25" i="4"/>
  <c r="N25" i="4"/>
  <c r="M24" i="4"/>
  <c r="R23" i="4"/>
  <c r="Q22" i="4"/>
  <c r="P22" i="4"/>
  <c r="O21" i="4"/>
  <c r="N21" i="4"/>
  <c r="M20" i="4"/>
  <c r="R19" i="4"/>
  <c r="Q18" i="4"/>
  <c r="P18" i="4"/>
  <c r="O17" i="4"/>
  <c r="N17" i="4"/>
  <c r="M6" i="4"/>
  <c r="M18" i="4" s="1"/>
  <c r="N6" i="4"/>
  <c r="N18" i="4" s="1"/>
  <c r="O6" i="4"/>
  <c r="O18" i="4" s="1"/>
  <c r="P6" i="4"/>
  <c r="Q6" i="4"/>
  <c r="R6" i="4"/>
  <c r="R18" i="4" s="1"/>
  <c r="M7" i="4"/>
  <c r="M19" i="4" s="1"/>
  <c r="N7" i="4"/>
  <c r="N19" i="4" s="1"/>
  <c r="O7" i="4"/>
  <c r="O19" i="4" s="1"/>
  <c r="P7" i="4"/>
  <c r="P19" i="4" s="1"/>
  <c r="Q7" i="4"/>
  <c r="Q19" i="4" s="1"/>
  <c r="R7" i="4"/>
  <c r="M8" i="4"/>
  <c r="N8" i="4"/>
  <c r="N20" i="4" s="1"/>
  <c r="O8" i="4"/>
  <c r="O20" i="4" s="1"/>
  <c r="P8" i="4"/>
  <c r="P20" i="4" s="1"/>
  <c r="Q8" i="4"/>
  <c r="Q20" i="4" s="1"/>
  <c r="R8" i="4"/>
  <c r="R20" i="4" s="1"/>
  <c r="M9" i="4"/>
  <c r="M21" i="4" s="1"/>
  <c r="N9" i="4"/>
  <c r="O9" i="4"/>
  <c r="P9" i="4"/>
  <c r="P21" i="4" s="1"/>
  <c r="Q9" i="4"/>
  <c r="Q21" i="4" s="1"/>
  <c r="R9" i="4"/>
  <c r="R21" i="4" s="1"/>
  <c r="M10" i="4"/>
  <c r="M22" i="4" s="1"/>
  <c r="N10" i="4"/>
  <c r="N22" i="4" s="1"/>
  <c r="O10" i="4"/>
  <c r="O22" i="4" s="1"/>
  <c r="P10" i="4"/>
  <c r="Q10" i="4"/>
  <c r="R10" i="4"/>
  <c r="R22" i="4" s="1"/>
  <c r="M11" i="4"/>
  <c r="M23" i="4" s="1"/>
  <c r="N11" i="4"/>
  <c r="N23" i="4" s="1"/>
  <c r="O11" i="4"/>
  <c r="O23" i="4" s="1"/>
  <c r="P11" i="4"/>
  <c r="P23" i="4" s="1"/>
  <c r="Q11" i="4"/>
  <c r="Q23" i="4" s="1"/>
  <c r="R11" i="4"/>
  <c r="M12" i="4"/>
  <c r="N12" i="4"/>
  <c r="N24" i="4" s="1"/>
  <c r="O12" i="4"/>
  <c r="O24" i="4" s="1"/>
  <c r="P12" i="4"/>
  <c r="P24" i="4" s="1"/>
  <c r="Q12" i="4"/>
  <c r="Q24" i="4" s="1"/>
  <c r="R12" i="4"/>
  <c r="R24" i="4" s="1"/>
  <c r="M13" i="4"/>
  <c r="M25" i="4" s="1"/>
  <c r="N13" i="4"/>
  <c r="O13" i="4"/>
  <c r="P13" i="4"/>
  <c r="P25" i="4" s="1"/>
  <c r="Q13" i="4"/>
  <c r="Q25" i="4" s="1"/>
  <c r="R13" i="4"/>
  <c r="R25" i="4" s="1"/>
  <c r="M14" i="4"/>
  <c r="M26" i="4" s="1"/>
  <c r="N14" i="4"/>
  <c r="N26" i="4" s="1"/>
  <c r="O14" i="4"/>
  <c r="O26" i="4" s="1"/>
  <c r="P14" i="4"/>
  <c r="Q14" i="4"/>
  <c r="R14" i="4"/>
  <c r="R26" i="4" s="1"/>
  <c r="Q5" i="4"/>
  <c r="Q17" i="4" s="1"/>
  <c r="R5" i="4"/>
  <c r="R17" i="4" s="1"/>
  <c r="P5" i="4"/>
  <c r="P17" i="4" s="1"/>
  <c r="O5" i="4"/>
  <c r="N5" i="4"/>
  <c r="M5" i="4"/>
  <c r="M17" i="4" s="1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24" i="4"/>
  <c r="I24" i="4"/>
  <c r="H24" i="4"/>
  <c r="G24" i="4"/>
  <c r="F24" i="4"/>
  <c r="E24" i="4"/>
  <c r="D24" i="4"/>
  <c r="C24" i="4"/>
  <c r="B24" i="4"/>
  <c r="J23" i="4"/>
  <c r="I23" i="4"/>
  <c r="H23" i="4"/>
  <c r="G23" i="4"/>
  <c r="F23" i="4"/>
  <c r="E23" i="4"/>
  <c r="D23" i="4"/>
  <c r="C23" i="4"/>
  <c r="B23" i="4"/>
  <c r="J22" i="4"/>
  <c r="I22" i="4"/>
  <c r="H22" i="4"/>
  <c r="G22" i="4"/>
  <c r="F22" i="4"/>
  <c r="E22" i="4"/>
  <c r="D22" i="4"/>
  <c r="C22" i="4"/>
  <c r="B22" i="4"/>
  <c r="J21" i="4"/>
  <c r="I21" i="4"/>
  <c r="H21" i="4"/>
  <c r="G21" i="4"/>
  <c r="F21" i="4"/>
  <c r="E21" i="4"/>
  <c r="D21" i="4"/>
  <c r="C21" i="4"/>
  <c r="B21" i="4"/>
  <c r="J20" i="4"/>
  <c r="I20" i="4"/>
  <c r="H20" i="4"/>
  <c r="G20" i="4"/>
  <c r="F20" i="4"/>
  <c r="E20" i="4"/>
  <c r="D20" i="4"/>
  <c r="C20" i="4"/>
  <c r="B20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7" i="4"/>
  <c r="I17" i="4"/>
  <c r="H17" i="4"/>
  <c r="G17" i="4"/>
  <c r="F17" i="4"/>
  <c r="E17" i="4"/>
  <c r="D17" i="4"/>
  <c r="C17" i="4"/>
  <c r="B17" i="4"/>
  <c r="J26" i="3"/>
  <c r="I26" i="3"/>
  <c r="H26" i="3"/>
  <c r="G26" i="3"/>
  <c r="F26" i="3"/>
  <c r="E26" i="3"/>
  <c r="D26" i="3"/>
  <c r="C26" i="3"/>
  <c r="B26" i="3"/>
  <c r="J25" i="3"/>
  <c r="I25" i="3"/>
  <c r="H25" i="3"/>
  <c r="G25" i="3"/>
  <c r="F25" i="3"/>
  <c r="E25" i="3"/>
  <c r="D25" i="3"/>
  <c r="C25" i="3"/>
  <c r="B25" i="3"/>
  <c r="J24" i="3"/>
  <c r="I24" i="3"/>
  <c r="H24" i="3"/>
  <c r="G24" i="3"/>
  <c r="F24" i="3"/>
  <c r="E24" i="3"/>
  <c r="D24" i="3"/>
  <c r="C24" i="3"/>
  <c r="B24" i="3"/>
  <c r="J23" i="3"/>
  <c r="I23" i="3"/>
  <c r="H23" i="3"/>
  <c r="G23" i="3"/>
  <c r="F23" i="3"/>
  <c r="E23" i="3"/>
  <c r="D23" i="3"/>
  <c r="C23" i="3"/>
  <c r="B23" i="3"/>
  <c r="J22" i="3"/>
  <c r="I22" i="3"/>
  <c r="H22" i="3"/>
  <c r="G22" i="3"/>
  <c r="F22" i="3"/>
  <c r="E22" i="3"/>
  <c r="D22" i="3"/>
  <c r="C22" i="3"/>
  <c r="B22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9" i="3"/>
  <c r="I19" i="3"/>
  <c r="H19" i="3"/>
  <c r="G19" i="3"/>
  <c r="F19" i="3"/>
  <c r="E19" i="3"/>
  <c r="D19" i="3"/>
  <c r="C19" i="3"/>
  <c r="B19" i="3"/>
  <c r="J18" i="3"/>
  <c r="I18" i="3"/>
  <c r="H18" i="3"/>
  <c r="G18" i="3"/>
  <c r="F18" i="3"/>
  <c r="E18" i="3"/>
  <c r="D18" i="3"/>
  <c r="C18" i="3"/>
  <c r="B18" i="3"/>
  <c r="J17" i="3"/>
  <c r="I17" i="3"/>
  <c r="H17" i="3"/>
  <c r="G17" i="3"/>
  <c r="F17" i="3"/>
  <c r="E17" i="3"/>
  <c r="D17" i="3"/>
  <c r="C17" i="3"/>
  <c r="B17" i="3"/>
  <c r="J26" i="2"/>
  <c r="I26" i="2"/>
  <c r="H26" i="2"/>
  <c r="G26" i="2"/>
  <c r="F26" i="2"/>
  <c r="E26" i="2"/>
  <c r="D26" i="2"/>
  <c r="C26" i="2"/>
  <c r="B26" i="2"/>
  <c r="J25" i="2"/>
  <c r="I25" i="2"/>
  <c r="H25" i="2"/>
  <c r="G25" i="2"/>
  <c r="F25" i="2"/>
  <c r="E25" i="2"/>
  <c r="D25" i="2"/>
  <c r="C25" i="2"/>
  <c r="B25" i="2"/>
  <c r="J24" i="2"/>
  <c r="I24" i="2"/>
  <c r="H24" i="2"/>
  <c r="G24" i="2"/>
  <c r="F24" i="2"/>
  <c r="E24" i="2"/>
  <c r="D24" i="2"/>
  <c r="C24" i="2"/>
  <c r="B24" i="2"/>
  <c r="J23" i="2"/>
  <c r="I23" i="2"/>
  <c r="H23" i="2"/>
  <c r="G23" i="2"/>
  <c r="F23" i="2"/>
  <c r="E23" i="2"/>
  <c r="D23" i="2"/>
  <c r="C23" i="2"/>
  <c r="B23" i="2"/>
  <c r="J22" i="2"/>
  <c r="I22" i="2"/>
  <c r="H22" i="2"/>
  <c r="G22" i="2"/>
  <c r="F22" i="2"/>
  <c r="E22" i="2"/>
  <c r="D22" i="2"/>
  <c r="C22" i="2"/>
  <c r="B22" i="2"/>
  <c r="J21" i="2"/>
  <c r="I21" i="2"/>
  <c r="H21" i="2"/>
  <c r="G21" i="2"/>
  <c r="F21" i="2"/>
  <c r="E21" i="2"/>
  <c r="D21" i="2"/>
  <c r="C21" i="2"/>
  <c r="B21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8" i="2"/>
  <c r="I18" i="2"/>
  <c r="H18" i="2"/>
  <c r="G18" i="2"/>
  <c r="F18" i="2"/>
  <c r="E18" i="2"/>
  <c r="D18" i="2"/>
  <c r="C18" i="2"/>
  <c r="B18" i="2"/>
  <c r="J17" i="2"/>
  <c r="I17" i="2"/>
  <c r="H17" i="2"/>
  <c r="G17" i="2"/>
  <c r="F17" i="2"/>
  <c r="E17" i="2"/>
  <c r="D17" i="2"/>
  <c r="C17" i="2"/>
  <c r="B17" i="2"/>
  <c r="B18" i="1"/>
  <c r="C18" i="1"/>
  <c r="D18" i="1"/>
  <c r="E18" i="1"/>
  <c r="F18" i="1"/>
  <c r="G18" i="1"/>
  <c r="H18" i="1"/>
  <c r="I18" i="1"/>
  <c r="J18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B21" i="1"/>
  <c r="C21" i="1"/>
  <c r="D21" i="1"/>
  <c r="E21" i="1"/>
  <c r="F21" i="1"/>
  <c r="G21" i="1"/>
  <c r="H21" i="1"/>
  <c r="I21" i="1"/>
  <c r="J21" i="1"/>
  <c r="B22" i="1"/>
  <c r="C22" i="1"/>
  <c r="D22" i="1"/>
  <c r="E22" i="1"/>
  <c r="F22" i="1"/>
  <c r="G22" i="1"/>
  <c r="H22" i="1"/>
  <c r="I22" i="1"/>
  <c r="J22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  <c r="B26" i="1"/>
  <c r="C26" i="1"/>
  <c r="D26" i="1"/>
  <c r="E26" i="1"/>
  <c r="F26" i="1"/>
  <c r="G26" i="1"/>
  <c r="H26" i="1"/>
  <c r="I26" i="1"/>
  <c r="J26" i="1"/>
  <c r="C17" i="1"/>
  <c r="D17" i="1"/>
  <c r="E17" i="1"/>
  <c r="F17" i="1"/>
  <c r="G17" i="1"/>
  <c r="H17" i="1"/>
  <c r="I17" i="1"/>
  <c r="J17" i="1"/>
  <c r="B17" i="1"/>
</calcChain>
</file>

<file path=xl/sharedStrings.xml><?xml version="1.0" encoding="utf-8"?>
<sst xmlns="http://schemas.openxmlformats.org/spreadsheetml/2006/main" count="112" uniqueCount="16">
  <si>
    <t>Publikationsjahr</t>
  </si>
  <si>
    <t>Closed</t>
  </si>
  <si>
    <t>Bronze</t>
  </si>
  <si>
    <t>Green (submitted)</t>
  </si>
  <si>
    <t>Green (accepted)</t>
  </si>
  <si>
    <t>Green (published)</t>
  </si>
  <si>
    <t>Hybrid</t>
  </si>
  <si>
    <t>Gold</t>
  </si>
  <si>
    <t>Diamond</t>
  </si>
  <si>
    <t>Gesamt</t>
  </si>
  <si>
    <t>Filter: Web of Science, nur Corresponding, 01.01.2012 - 17.10.2021, Switzerland, Austria, Germany</t>
  </si>
  <si>
    <t>Filter: Web of Science, nur Corresponding, 01.01.2012 - 17.10.2021, Germany</t>
  </si>
  <si>
    <t>Filter: Web of Science, nur Corresponding, 01.01.2012 - 17.10.2021, Austria</t>
  </si>
  <si>
    <t>Filter: Web of Science, nur Corresponding, 01.01.2012 - 17.10.2021, Switzerland</t>
  </si>
  <si>
    <t>Grün</t>
  </si>
  <si>
    <t>Open Access Monitor Deutschland,  https://open-access-monitor.de, 20.10.2021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</si>
</sst>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9" fontId="0" fillId="0" borderId="0" xfId="1" applyFont="1"/>
    <xf numFmtId="164" fontId="0" fillId="0" borderId="0" xfId="1" applyNumberFormat="1" applyFont="1"/>
    <xf numFmtId="9" fontId="0" fillId="0" borderId="0" xfId="1" applyNumberFormat="1" applyFont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colors>
    <mruColors>
      <color rgb="FFA168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DACH!$M$4</c:f>
              <c:strCache>
                <c:ptCount val="1"/>
                <c:pt idx="0">
                  <c:v>Closed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25A29EC-7554-4CF1-A0F2-CC5FE6C26368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0F035AB-D4F8-47F6-AD74-ABDFD736C14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3DF7740-75FC-434B-8E7E-96FE4A2DC44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E19AB4F-41DD-4AC3-B7E1-DA75B355096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DCA44C4-F02A-4E45-8BDC-B18278B4478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94364C6-176C-4EBA-AD44-7B022BE3A39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8901B38-AD8E-4DF9-BFA8-12811022C77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045827E-F62D-4F60-B179-3641C84E04D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CC31585-5849-47D4-B520-C50051651B3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7ED8CEA-44AF-40CF-A6A5-BAE396637EA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DACH!$M$5:$M$14</c:f>
              <c:numCache>
                <c:formatCode>#,##0</c:formatCode>
                <c:ptCount val="10"/>
                <c:pt idx="0">
                  <c:v>53133</c:v>
                </c:pt>
                <c:pt idx="1">
                  <c:v>54259</c:v>
                </c:pt>
                <c:pt idx="2">
                  <c:v>53062</c:v>
                </c:pt>
                <c:pt idx="3">
                  <c:v>52217</c:v>
                </c:pt>
                <c:pt idx="4">
                  <c:v>53016</c:v>
                </c:pt>
                <c:pt idx="5">
                  <c:v>52190</c:v>
                </c:pt>
                <c:pt idx="6">
                  <c:v>50732</c:v>
                </c:pt>
                <c:pt idx="7">
                  <c:v>47640</c:v>
                </c:pt>
                <c:pt idx="8">
                  <c:v>37436</c:v>
                </c:pt>
                <c:pt idx="9">
                  <c:v>24288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BA-480D-AB90-AF4D3CD25525}"/>
            </c:ext>
            <c:ext xmlns:c15="http://schemas.microsoft.com/office/drawing/2012/chart" uri="{02D57815-91ED-43cb-92C2-25804820EDAC}">
              <c15:datalabelsRange>
                <c15:f>DACH!$M$17:$M$26</c15:f>
                <c15:dlblRangeCache>
                  <c:ptCount val="10"/>
                  <c:pt idx="0">
                    <c:v>59%</c:v>
                  </c:pt>
                  <c:pt idx="1">
                    <c:v>58%</c:v>
                  </c:pt>
                  <c:pt idx="2">
                    <c:v>56%</c:v>
                  </c:pt>
                  <c:pt idx="3">
                    <c:v>53%</c:v>
                  </c:pt>
                  <c:pt idx="4">
                    <c:v>49%</c:v>
                  </c:pt>
                  <c:pt idx="5">
                    <c:v>47%</c:v>
                  </c:pt>
                  <c:pt idx="6">
                    <c:v>45%</c:v>
                  </c:pt>
                  <c:pt idx="7">
                    <c:v>41%</c:v>
                  </c:pt>
                  <c:pt idx="8">
                    <c:v>31%</c:v>
                  </c:pt>
                  <c:pt idx="9">
                    <c:v>28%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DACH!$N$4</c:f>
              <c:strCache>
                <c:ptCount val="1"/>
                <c:pt idx="0">
                  <c:v>Bronze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DBD6F176-7691-4179-8F62-FE145D62612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53A8C99-E1F8-48B0-A4AC-D6BB754B532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CB2943-086D-4330-8A88-CB87B32A152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3083195-4CE2-4CDF-93AC-2DBA5256FC18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0620C97-809E-4232-9D63-D922327BC67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F672AB8-5E92-4D12-A770-02F786CACFA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BD8F787-A31A-4D0C-B21F-2619FE0A0CB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9730823-E3A8-4B3E-804D-739E679F655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D532B3E-2987-4F96-B21F-DA12706C930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12BDCE3-A6A3-48E3-929A-75B6B9E252E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DACH!$N$5:$N$14</c:f>
              <c:numCache>
                <c:formatCode>#,##0</c:formatCode>
                <c:ptCount val="10"/>
                <c:pt idx="0">
                  <c:v>6281</c:v>
                </c:pt>
                <c:pt idx="1">
                  <c:v>5912</c:v>
                </c:pt>
                <c:pt idx="2">
                  <c:v>6076</c:v>
                </c:pt>
                <c:pt idx="3">
                  <c:v>6710</c:v>
                </c:pt>
                <c:pt idx="4">
                  <c:v>7283</c:v>
                </c:pt>
                <c:pt idx="5">
                  <c:v>7354</c:v>
                </c:pt>
                <c:pt idx="6">
                  <c:v>6611</c:v>
                </c:pt>
                <c:pt idx="7">
                  <c:v>5980</c:v>
                </c:pt>
                <c:pt idx="8">
                  <c:v>4579</c:v>
                </c:pt>
                <c:pt idx="9">
                  <c:v>2476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BA-480D-AB90-AF4D3CD25525}"/>
            </c:ext>
            <c:ext xmlns:c15="http://schemas.microsoft.com/office/drawing/2012/chart" uri="{02D57815-91ED-43cb-92C2-25804820EDAC}">
              <c15:datalabelsRange>
                <c15:f>DACH!$N$17:$N$26</c15:f>
                <c15:dlblRangeCache>
                  <c:ptCount val="10"/>
                  <c:pt idx="0">
                    <c:v>7,0%</c:v>
                  </c:pt>
                  <c:pt idx="1">
                    <c:v>6,3%</c:v>
                  </c:pt>
                  <c:pt idx="2">
                    <c:v>6,4%</c:v>
                  </c:pt>
                  <c:pt idx="3">
                    <c:v>6,8%</c:v>
                  </c:pt>
                  <c:pt idx="4">
                    <c:v>6,7%</c:v>
                  </c:pt>
                  <c:pt idx="5">
                    <c:v>6,7%</c:v>
                  </c:pt>
                  <c:pt idx="6">
                    <c:v>5,9%</c:v>
                  </c:pt>
                  <c:pt idx="7">
                    <c:v>5,2%</c:v>
                  </c:pt>
                  <c:pt idx="8">
                    <c:v>3,8%</c:v>
                  </c:pt>
                  <c:pt idx="9">
                    <c:v>2,9%</c:v>
                  </c:pt>
                </c15:dlblRangeCache>
              </c15:datalabelsRange>
            </c:ext>
          </c:extLst>
        </c:ser>
        <c:ser>
          <c:idx val="2"/>
          <c:order val="2"/>
          <c:tx>
            <c:strRef>
              <c:f>DACH!$O$4</c:f>
              <c:strCache>
                <c:ptCount val="1"/>
                <c:pt idx="0">
                  <c:v>Grün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72D9BD6-E9E0-440E-8420-ED834FE7581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0459A89-D3FF-44C1-8D44-B5AC01328E8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9C7F429-3141-43A0-9A82-9623ACB2822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4B79F2-E4B2-477B-B87C-5591C6CDA01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1A15F0E-06FC-4CBF-AC15-54DDD01042A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00CF7D7-3B4F-4DDD-BF57-A84C3DD7592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2478A9D-02C0-4004-95D2-2D27583984F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8F1E2B8-5321-4BBD-A6D0-562A56D171A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556A2EA-DAE9-4499-89DF-210383FBFBC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32EC739-D6D1-4B56-86B5-88C119695C5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DACH!$O$5:$O$14</c:f>
              <c:numCache>
                <c:formatCode>#,##0</c:formatCode>
                <c:ptCount val="10"/>
                <c:pt idx="0">
                  <c:v>16994</c:v>
                </c:pt>
                <c:pt idx="1">
                  <c:v>18133</c:v>
                </c:pt>
                <c:pt idx="2">
                  <c:v>17529</c:v>
                </c:pt>
                <c:pt idx="3">
                  <c:v>17431</c:v>
                </c:pt>
                <c:pt idx="4">
                  <c:v>20181</c:v>
                </c:pt>
                <c:pt idx="5">
                  <c:v>19999</c:v>
                </c:pt>
                <c:pt idx="6">
                  <c:v>19909</c:v>
                </c:pt>
                <c:pt idx="7">
                  <c:v>18309</c:v>
                </c:pt>
                <c:pt idx="8">
                  <c:v>14215</c:v>
                </c:pt>
                <c:pt idx="9">
                  <c:v>6510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BA-480D-AB90-AF4D3CD25525}"/>
            </c:ext>
            <c:ext xmlns:c15="http://schemas.microsoft.com/office/drawing/2012/chart" uri="{02D57815-91ED-43cb-92C2-25804820EDAC}">
              <c15:datalabelsRange>
                <c15:f>DACH!$O$17:$O$26</c15:f>
                <c15:dlblRangeCache>
                  <c:ptCount val="10"/>
                  <c:pt idx="0">
                    <c:v>19%</c:v>
                  </c:pt>
                  <c:pt idx="1">
                    <c:v>19%</c:v>
                  </c:pt>
                  <c:pt idx="2">
                    <c:v>18%</c:v>
                  </c:pt>
                  <c:pt idx="3">
                    <c:v>18%</c:v>
                  </c:pt>
                  <c:pt idx="4">
                    <c:v>19%</c:v>
                  </c:pt>
                  <c:pt idx="5">
                    <c:v>18%</c:v>
                  </c:pt>
                  <c:pt idx="6">
                    <c:v>18%</c:v>
                  </c:pt>
                  <c:pt idx="7">
                    <c:v>16%</c:v>
                  </c:pt>
                  <c:pt idx="8">
                    <c:v>12%</c:v>
                  </c:pt>
                  <c:pt idx="9">
                    <c:v>8%</c:v>
                  </c:pt>
                </c15:dlblRangeCache>
              </c15:datalabelsRange>
            </c:ext>
          </c:extLst>
        </c:ser>
        <c:ser>
          <c:idx val="3"/>
          <c:order val="3"/>
          <c:tx>
            <c:strRef>
              <c:f>DACH!$P$4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D40AC6C7-1AD6-46CE-B282-780CD438E0B3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0A1714E-5615-4FDA-8908-777A3F59AB7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7F240C0-377E-49ED-BAE5-431DAE73D68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CC95F45-855A-49D0-8B6C-62888C21B13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55A0568-10BF-468B-B0E0-7D077E055AA5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6A1C73E-F101-4C21-9D67-805D4053358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3FE269D-1697-4767-9EC1-EFFFAA20155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BF3BBA1-8B95-4092-96BD-7F325CDE002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945251A-DFAD-4E1A-ACF8-F9AD1EE0D311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06457EA-44C4-4A27-A43A-E2EFE30B56D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DACH!$P$5:$P$14</c:f>
              <c:numCache>
                <c:formatCode>#,##0</c:formatCode>
                <c:ptCount val="10"/>
                <c:pt idx="0">
                  <c:v>2985</c:v>
                </c:pt>
                <c:pt idx="1">
                  <c:v>3178</c:v>
                </c:pt>
                <c:pt idx="2">
                  <c:v>4179</c:v>
                </c:pt>
                <c:pt idx="3">
                  <c:v>4994</c:v>
                </c:pt>
                <c:pt idx="4">
                  <c:v>7294</c:v>
                </c:pt>
                <c:pt idx="5">
                  <c:v>7153</c:v>
                </c:pt>
                <c:pt idx="6">
                  <c:v>9073</c:v>
                </c:pt>
                <c:pt idx="7">
                  <c:v>13732</c:v>
                </c:pt>
                <c:pt idx="8">
                  <c:v>28570</c:v>
                </c:pt>
                <c:pt idx="9">
                  <c:v>24954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BA-480D-AB90-AF4D3CD25525}"/>
            </c:ext>
            <c:ext xmlns:c15="http://schemas.microsoft.com/office/drawing/2012/chart" uri="{02D57815-91ED-43cb-92C2-25804820EDAC}">
              <c15:datalabelsRange>
                <c15:f>DACH!$P$17:$P$26</c15:f>
                <c15:dlblRangeCache>
                  <c:ptCount val="10"/>
                  <c:pt idx="0">
                    <c:v>3%</c:v>
                  </c:pt>
                  <c:pt idx="1">
                    <c:v>3%</c:v>
                  </c:pt>
                  <c:pt idx="2">
                    <c:v>4%</c:v>
                  </c:pt>
                  <c:pt idx="3">
                    <c:v>5%</c:v>
                  </c:pt>
                  <c:pt idx="4">
                    <c:v>7%</c:v>
                  </c:pt>
                  <c:pt idx="5">
                    <c:v>7%</c:v>
                  </c:pt>
                  <c:pt idx="6">
                    <c:v>8%</c:v>
                  </c:pt>
                  <c:pt idx="7">
                    <c:v>12%</c:v>
                  </c:pt>
                  <c:pt idx="8">
                    <c:v>24%</c:v>
                  </c:pt>
                  <c:pt idx="9">
                    <c:v>29%</c:v>
                  </c:pt>
                </c15:dlblRangeCache>
              </c15:datalabelsRange>
            </c:ext>
          </c:extLst>
        </c:ser>
        <c:ser>
          <c:idx val="4"/>
          <c:order val="4"/>
          <c:tx>
            <c:strRef>
              <c:f>DACH!$Q$4</c:f>
              <c:strCache>
                <c:ptCount val="1"/>
                <c:pt idx="0">
                  <c:v>Gold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1D271F9-A7B9-4D54-8A31-89C2D39D7AF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9486199-809B-4E54-B0C6-43D546AA60F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451EAE-F275-4BFE-BCF3-35C32CE2A3E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55D64E4-071B-442B-961C-3A5E909657C3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D41D986-2E2F-4E38-93A0-A4941F32780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87ABE6-71AA-4E80-8CE4-E1D81D58E89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F9DB3A3-53F8-4DFD-AFA7-04057C912DD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33593C4-7706-4A3C-AFA0-941FC56C325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5E7DAED-80BD-4C9D-8B04-B774CC086EC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BD13B0B-E564-44B3-96E1-334DA4CD3A9C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DACH!$Q$5:$Q$14</c:f>
              <c:numCache>
                <c:formatCode>#,##0</c:formatCode>
                <c:ptCount val="10"/>
                <c:pt idx="0">
                  <c:v>9113</c:v>
                </c:pt>
                <c:pt idx="1">
                  <c:v>10701</c:v>
                </c:pt>
                <c:pt idx="2">
                  <c:v>12608</c:v>
                </c:pt>
                <c:pt idx="3">
                  <c:v>15189</c:v>
                </c:pt>
                <c:pt idx="4">
                  <c:v>18165</c:v>
                </c:pt>
                <c:pt idx="5">
                  <c:v>21009</c:v>
                </c:pt>
                <c:pt idx="6">
                  <c:v>22798</c:v>
                </c:pt>
                <c:pt idx="7">
                  <c:v>26987</c:v>
                </c:pt>
                <c:pt idx="8">
                  <c:v>33271</c:v>
                </c:pt>
                <c:pt idx="9">
                  <c:v>26854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FBA-480D-AB90-AF4D3CD25525}"/>
            </c:ext>
            <c:ext xmlns:c15="http://schemas.microsoft.com/office/drawing/2012/chart" uri="{02D57815-91ED-43cb-92C2-25804820EDAC}">
              <c15:datalabelsRange>
                <c15:f>DACH!$Q$17:$Q$26</c15:f>
                <c15:dlblRangeCache>
                  <c:ptCount val="10"/>
                  <c:pt idx="0">
                    <c:v>10%</c:v>
                  </c:pt>
                  <c:pt idx="1">
                    <c:v>11%</c:v>
                  </c:pt>
                  <c:pt idx="2">
                    <c:v>13%</c:v>
                  </c:pt>
                  <c:pt idx="3">
                    <c:v>15%</c:v>
                  </c:pt>
                  <c:pt idx="4">
                    <c:v>17%</c:v>
                  </c:pt>
                  <c:pt idx="5">
                    <c:v>19%</c:v>
                  </c:pt>
                  <c:pt idx="6">
                    <c:v>20%</c:v>
                  </c:pt>
                  <c:pt idx="7">
                    <c:v>23%</c:v>
                  </c:pt>
                  <c:pt idx="8">
                    <c:v>28%</c:v>
                  </c:pt>
                  <c:pt idx="9">
                    <c:v>31%</c:v>
                  </c:pt>
                </c15:dlblRangeCache>
              </c15:datalabelsRange>
            </c:ext>
          </c:extLst>
        </c:ser>
        <c:ser>
          <c:idx val="5"/>
          <c:order val="5"/>
          <c:tx>
            <c:strRef>
              <c:f>DACH!$R$4</c:f>
              <c:strCache>
                <c:ptCount val="1"/>
                <c:pt idx="0">
                  <c:v>Diamond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B94ABF9B-54AC-4520-8662-3B279E75166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9-AFBA-480D-AB90-AF4D3CD2552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9D7F752-E146-42D9-A2ED-7DD787C536F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90E18C9-2AD7-433B-ABD5-BB5EB4CBA7F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7F6C803-828D-4FD0-928A-C38E2C9F393E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1618CF8-DF81-4E7A-A07F-8A382184A37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5E4EE82-6B7A-4D1F-AF30-7C76E76A537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ED101C0-5FEF-4738-B1FD-94E30739DE5B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C7AE23B-F760-43BB-8C6C-4E7A23051712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6484025-C41A-47CD-9CA2-A91064AEB5F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6DA7159-BC82-4317-8565-23E97995901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DACH!$L$5:$L$14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DACH!$R$5:$R$14</c:f>
              <c:numCache>
                <c:formatCode>#,##0</c:formatCode>
                <c:ptCount val="10"/>
                <c:pt idx="0">
                  <c:v>819</c:v>
                </c:pt>
                <c:pt idx="1">
                  <c:v>1035</c:v>
                </c:pt>
                <c:pt idx="2">
                  <c:v>1707</c:v>
                </c:pt>
                <c:pt idx="3">
                  <c:v>1990</c:v>
                </c:pt>
                <c:pt idx="4">
                  <c:v>2326</c:v>
                </c:pt>
                <c:pt idx="5">
                  <c:v>2288</c:v>
                </c:pt>
                <c:pt idx="6">
                  <c:v>2387</c:v>
                </c:pt>
                <c:pt idx="7">
                  <c:v>2606</c:v>
                </c:pt>
                <c:pt idx="8">
                  <c:v>2639</c:v>
                </c:pt>
                <c:pt idx="9">
                  <c:v>1591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BA-480D-AB90-AF4D3CD25525}"/>
            </c:ext>
            <c:ext xmlns:c15="http://schemas.microsoft.com/office/drawing/2012/chart" uri="{02D57815-91ED-43cb-92C2-25804820EDAC}">
              <c15:datalabelsRange>
                <c15:f>DACH!$R$17:$R$26</c15:f>
                <c15:dlblRangeCache>
                  <c:ptCount val="10"/>
                  <c:pt idx="0">
                    <c:v>0,9%</c:v>
                  </c:pt>
                  <c:pt idx="1">
                    <c:v>1,1%</c:v>
                  </c:pt>
                  <c:pt idx="2">
                    <c:v>1,8%</c:v>
                  </c:pt>
                  <c:pt idx="3">
                    <c:v>2,0%</c:v>
                  </c:pt>
                  <c:pt idx="4">
                    <c:v>2,1%</c:v>
                  </c:pt>
                  <c:pt idx="5">
                    <c:v>2,1%</c:v>
                  </c:pt>
                  <c:pt idx="6">
                    <c:v>2,1%</c:v>
                  </c:pt>
                  <c:pt idx="7">
                    <c:v>2,3%</c:v>
                  </c:pt>
                  <c:pt idx="8">
                    <c:v>2,2%</c:v>
                  </c:pt>
                  <c:pt idx="9">
                    <c:v>1,8%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194632"/>
        <c:axId val="163195016"/>
      </c:barChart>
      <c:catAx>
        <c:axId val="1631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Jahr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3195016"/>
        <c:crosses val="autoZero"/>
        <c:auto val="1"/>
        <c:lblAlgn val="ctr"/>
        <c:lblOffset val="100"/>
        <c:noMultiLvlLbl val="0"/>
      </c:catAx>
      <c:valAx>
        <c:axId val="163195016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Publikationszahl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319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6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598597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349F0322-798F-4220-B5C2-CFDEBF4C31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O5" sqref="O5"/>
    </sheetView>
  </sheetViews>
  <sheetFormatPr baseColWidth="10" defaultRowHeight="15" x14ac:dyDescent="0.25"/>
  <cols>
    <col min="11" max="11" width="2.7109375" customWidth="1"/>
  </cols>
  <sheetData>
    <row r="1" spans="1:18" x14ac:dyDescent="0.25">
      <c r="A1" t="s">
        <v>15</v>
      </c>
    </row>
    <row r="2" spans="1:18" x14ac:dyDescent="0.25">
      <c r="A2" t="s">
        <v>10</v>
      </c>
    </row>
    <row r="4" spans="1:18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M4" t="s">
        <v>1</v>
      </c>
      <c r="N4" t="s">
        <v>2</v>
      </c>
      <c r="O4" t="s">
        <v>14</v>
      </c>
      <c r="P4" t="s">
        <v>6</v>
      </c>
      <c r="Q4" t="s">
        <v>7</v>
      </c>
      <c r="R4" t="s">
        <v>8</v>
      </c>
    </row>
    <row r="5" spans="1:18" x14ac:dyDescent="0.25">
      <c r="A5">
        <v>2012</v>
      </c>
      <c r="B5" s="1">
        <v>53133</v>
      </c>
      <c r="C5" s="1">
        <v>6281</v>
      </c>
      <c r="D5" s="1">
        <v>7829</v>
      </c>
      <c r="E5" s="1">
        <v>2267</v>
      </c>
      <c r="F5" s="1">
        <v>6898</v>
      </c>
      <c r="G5" s="1">
        <v>2985</v>
      </c>
      <c r="H5" s="1">
        <v>9113</v>
      </c>
      <c r="I5">
        <v>819</v>
      </c>
      <c r="J5" s="1">
        <v>89325</v>
      </c>
      <c r="K5" s="1"/>
      <c r="L5">
        <v>2012</v>
      </c>
      <c r="M5" s="1">
        <f>B5</f>
        <v>53133</v>
      </c>
      <c r="N5" s="1">
        <f>C5</f>
        <v>6281</v>
      </c>
      <c r="O5" s="1">
        <f>SUM(D5:F5)</f>
        <v>16994</v>
      </c>
      <c r="P5" s="1">
        <f>G5</f>
        <v>2985</v>
      </c>
      <c r="Q5" s="1">
        <f t="shared" ref="Q5:R5" si="0">H5</f>
        <v>9113</v>
      </c>
      <c r="R5" s="1">
        <f t="shared" si="0"/>
        <v>819</v>
      </c>
    </row>
    <row r="6" spans="1:18" x14ac:dyDescent="0.25">
      <c r="A6">
        <v>2013</v>
      </c>
      <c r="B6" s="1">
        <v>54259</v>
      </c>
      <c r="C6" s="1">
        <v>5912</v>
      </c>
      <c r="D6" s="1">
        <v>8416</v>
      </c>
      <c r="E6" s="1">
        <v>2430</v>
      </c>
      <c r="F6" s="1">
        <v>7287</v>
      </c>
      <c r="G6" s="1">
        <v>3178</v>
      </c>
      <c r="H6" s="1">
        <v>10701</v>
      </c>
      <c r="I6" s="1">
        <v>1035</v>
      </c>
      <c r="J6" s="1">
        <v>93218</v>
      </c>
      <c r="K6" s="1"/>
      <c r="L6">
        <v>2013</v>
      </c>
      <c r="M6" s="1">
        <f t="shared" ref="M6:M14" si="1">B6</f>
        <v>54259</v>
      </c>
      <c r="N6" s="1">
        <f t="shared" ref="N6:N14" si="2">C6</f>
        <v>5912</v>
      </c>
      <c r="O6" s="1">
        <f t="shared" ref="O6:O14" si="3">SUM(D6:F6)</f>
        <v>18133</v>
      </c>
      <c r="P6" s="1">
        <f t="shared" ref="P6:P14" si="4">G6</f>
        <v>3178</v>
      </c>
      <c r="Q6" s="1">
        <f t="shared" ref="Q6:Q14" si="5">H6</f>
        <v>10701</v>
      </c>
      <c r="R6" s="1">
        <f t="shared" ref="R6:R14" si="6">I6</f>
        <v>1035</v>
      </c>
    </row>
    <row r="7" spans="1:18" x14ac:dyDescent="0.25">
      <c r="A7">
        <v>2014</v>
      </c>
      <c r="B7" s="1">
        <v>53062</v>
      </c>
      <c r="C7" s="1">
        <v>6076</v>
      </c>
      <c r="D7" s="1">
        <v>7869</v>
      </c>
      <c r="E7" s="1">
        <v>2662</v>
      </c>
      <c r="F7" s="1">
        <v>6998</v>
      </c>
      <c r="G7" s="1">
        <v>4179</v>
      </c>
      <c r="H7" s="1">
        <v>12608</v>
      </c>
      <c r="I7" s="1">
        <v>1707</v>
      </c>
      <c r="J7" s="1">
        <v>95161</v>
      </c>
      <c r="K7" s="1"/>
      <c r="L7">
        <v>2014</v>
      </c>
      <c r="M7" s="1">
        <f t="shared" si="1"/>
        <v>53062</v>
      </c>
      <c r="N7" s="1">
        <f t="shared" si="2"/>
        <v>6076</v>
      </c>
      <c r="O7" s="1">
        <f t="shared" si="3"/>
        <v>17529</v>
      </c>
      <c r="P7" s="1">
        <f t="shared" si="4"/>
        <v>4179</v>
      </c>
      <c r="Q7" s="1">
        <f t="shared" si="5"/>
        <v>12608</v>
      </c>
      <c r="R7" s="1">
        <f t="shared" si="6"/>
        <v>1707</v>
      </c>
    </row>
    <row r="8" spans="1:18" x14ac:dyDescent="0.25">
      <c r="A8">
        <v>2015</v>
      </c>
      <c r="B8" s="1">
        <v>52217</v>
      </c>
      <c r="C8" s="1">
        <v>6710</v>
      </c>
      <c r="D8" s="1">
        <v>7780</v>
      </c>
      <c r="E8" s="1">
        <v>2879</v>
      </c>
      <c r="F8" s="1">
        <v>6772</v>
      </c>
      <c r="G8" s="1">
        <v>4994</v>
      </c>
      <c r="H8" s="1">
        <v>15189</v>
      </c>
      <c r="I8" s="1">
        <v>1990</v>
      </c>
      <c r="J8" s="1">
        <v>98531</v>
      </c>
      <c r="K8" s="1"/>
      <c r="L8">
        <v>2015</v>
      </c>
      <c r="M8" s="1">
        <f t="shared" si="1"/>
        <v>52217</v>
      </c>
      <c r="N8" s="1">
        <f t="shared" si="2"/>
        <v>6710</v>
      </c>
      <c r="O8" s="1">
        <f t="shared" si="3"/>
        <v>17431</v>
      </c>
      <c r="P8" s="1">
        <f t="shared" si="4"/>
        <v>4994</v>
      </c>
      <c r="Q8" s="1">
        <f t="shared" si="5"/>
        <v>15189</v>
      </c>
      <c r="R8" s="1">
        <f t="shared" si="6"/>
        <v>1990</v>
      </c>
    </row>
    <row r="9" spans="1:18" x14ac:dyDescent="0.25">
      <c r="A9">
        <v>2016</v>
      </c>
      <c r="B9" s="1">
        <v>53016</v>
      </c>
      <c r="C9" s="1">
        <v>7283</v>
      </c>
      <c r="D9" s="1">
        <v>9099</v>
      </c>
      <c r="E9" s="1">
        <v>3700</v>
      </c>
      <c r="F9" s="1">
        <v>7382</v>
      </c>
      <c r="G9" s="1">
        <v>7294</v>
      </c>
      <c r="H9" s="1">
        <v>18165</v>
      </c>
      <c r="I9" s="1">
        <v>2326</v>
      </c>
      <c r="J9" s="1">
        <v>108265</v>
      </c>
      <c r="K9" s="1"/>
      <c r="L9">
        <v>2016</v>
      </c>
      <c r="M9" s="1">
        <f t="shared" si="1"/>
        <v>53016</v>
      </c>
      <c r="N9" s="1">
        <f t="shared" si="2"/>
        <v>7283</v>
      </c>
      <c r="O9" s="1">
        <f t="shared" si="3"/>
        <v>20181</v>
      </c>
      <c r="P9" s="1">
        <f t="shared" si="4"/>
        <v>7294</v>
      </c>
      <c r="Q9" s="1">
        <f t="shared" si="5"/>
        <v>18165</v>
      </c>
      <c r="R9" s="1">
        <f t="shared" si="6"/>
        <v>2326</v>
      </c>
    </row>
    <row r="10" spans="1:18" x14ac:dyDescent="0.25">
      <c r="A10">
        <v>2017</v>
      </c>
      <c r="B10" s="1">
        <v>52190</v>
      </c>
      <c r="C10" s="1">
        <v>7354</v>
      </c>
      <c r="D10" s="1">
        <v>8797</v>
      </c>
      <c r="E10" s="1">
        <v>4125</v>
      </c>
      <c r="F10" s="1">
        <v>7077</v>
      </c>
      <c r="G10" s="1">
        <v>7153</v>
      </c>
      <c r="H10" s="1">
        <v>21009</v>
      </c>
      <c r="I10" s="1">
        <v>2288</v>
      </c>
      <c r="J10" s="1">
        <v>109993</v>
      </c>
      <c r="K10" s="1"/>
      <c r="L10">
        <v>2017</v>
      </c>
      <c r="M10" s="1">
        <f t="shared" si="1"/>
        <v>52190</v>
      </c>
      <c r="N10" s="1">
        <f t="shared" si="2"/>
        <v>7354</v>
      </c>
      <c r="O10" s="1">
        <f t="shared" si="3"/>
        <v>19999</v>
      </c>
      <c r="P10" s="1">
        <f t="shared" si="4"/>
        <v>7153</v>
      </c>
      <c r="Q10" s="1">
        <f t="shared" si="5"/>
        <v>21009</v>
      </c>
      <c r="R10" s="1">
        <f t="shared" si="6"/>
        <v>2288</v>
      </c>
    </row>
    <row r="11" spans="1:18" x14ac:dyDescent="0.25">
      <c r="A11">
        <v>2018</v>
      </c>
      <c r="B11" s="1">
        <v>50732</v>
      </c>
      <c r="C11" s="1">
        <v>6611</v>
      </c>
      <c r="D11" s="1">
        <v>8973</v>
      </c>
      <c r="E11" s="1">
        <v>4134</v>
      </c>
      <c r="F11" s="1">
        <v>6802</v>
      </c>
      <c r="G11" s="1">
        <v>9073</v>
      </c>
      <c r="H11" s="1">
        <v>22798</v>
      </c>
      <c r="I11" s="1">
        <v>2387</v>
      </c>
      <c r="J11" s="1">
        <v>111510</v>
      </c>
      <c r="K11" s="1"/>
      <c r="L11">
        <v>2018</v>
      </c>
      <c r="M11" s="1">
        <f t="shared" si="1"/>
        <v>50732</v>
      </c>
      <c r="N11" s="1">
        <f t="shared" si="2"/>
        <v>6611</v>
      </c>
      <c r="O11" s="1">
        <f t="shared" si="3"/>
        <v>19909</v>
      </c>
      <c r="P11" s="1">
        <f t="shared" si="4"/>
        <v>9073</v>
      </c>
      <c r="Q11" s="1">
        <f t="shared" si="5"/>
        <v>22798</v>
      </c>
      <c r="R11" s="1">
        <f t="shared" si="6"/>
        <v>2387</v>
      </c>
    </row>
    <row r="12" spans="1:18" x14ac:dyDescent="0.25">
      <c r="A12">
        <v>2019</v>
      </c>
      <c r="B12" s="1">
        <v>47640</v>
      </c>
      <c r="C12" s="1">
        <v>5980</v>
      </c>
      <c r="D12" s="1">
        <v>8823</v>
      </c>
      <c r="E12" s="1">
        <v>4026</v>
      </c>
      <c r="F12" s="1">
        <v>5460</v>
      </c>
      <c r="G12" s="1">
        <v>13732</v>
      </c>
      <c r="H12" s="1">
        <v>26987</v>
      </c>
      <c r="I12" s="1">
        <v>2606</v>
      </c>
      <c r="J12" s="1">
        <v>115254</v>
      </c>
      <c r="K12" s="1"/>
      <c r="L12">
        <v>2019</v>
      </c>
      <c r="M12" s="1">
        <f t="shared" si="1"/>
        <v>47640</v>
      </c>
      <c r="N12" s="1">
        <f t="shared" si="2"/>
        <v>5980</v>
      </c>
      <c r="O12" s="1">
        <f t="shared" si="3"/>
        <v>18309</v>
      </c>
      <c r="P12" s="1">
        <f t="shared" si="4"/>
        <v>13732</v>
      </c>
      <c r="Q12" s="1">
        <f t="shared" si="5"/>
        <v>26987</v>
      </c>
      <c r="R12" s="1">
        <f t="shared" si="6"/>
        <v>2606</v>
      </c>
    </row>
    <row r="13" spans="1:18" x14ac:dyDescent="0.25">
      <c r="A13">
        <v>2020</v>
      </c>
      <c r="B13" s="1">
        <v>37436</v>
      </c>
      <c r="C13" s="1">
        <v>4579</v>
      </c>
      <c r="D13" s="1">
        <v>7004</v>
      </c>
      <c r="E13" s="1">
        <v>2393</v>
      </c>
      <c r="F13" s="1">
        <v>4818</v>
      </c>
      <c r="G13" s="1">
        <v>28570</v>
      </c>
      <c r="H13" s="1">
        <v>33271</v>
      </c>
      <c r="I13" s="1">
        <v>2639</v>
      </c>
      <c r="J13" s="1">
        <v>120710</v>
      </c>
      <c r="K13" s="1"/>
      <c r="L13">
        <v>2020</v>
      </c>
      <c r="M13" s="1">
        <f t="shared" si="1"/>
        <v>37436</v>
      </c>
      <c r="N13" s="1">
        <f t="shared" si="2"/>
        <v>4579</v>
      </c>
      <c r="O13" s="1">
        <f t="shared" si="3"/>
        <v>14215</v>
      </c>
      <c r="P13" s="1">
        <f t="shared" si="4"/>
        <v>28570</v>
      </c>
      <c r="Q13" s="1">
        <f t="shared" si="5"/>
        <v>33271</v>
      </c>
      <c r="R13" s="1">
        <f t="shared" si="6"/>
        <v>2639</v>
      </c>
    </row>
    <row r="14" spans="1:18" x14ac:dyDescent="0.25">
      <c r="A14">
        <v>2021</v>
      </c>
      <c r="B14" s="1">
        <v>24288</v>
      </c>
      <c r="C14" s="1">
        <v>2476</v>
      </c>
      <c r="D14" s="1">
        <v>4228</v>
      </c>
      <c r="E14">
        <v>492</v>
      </c>
      <c r="F14" s="1">
        <v>1790</v>
      </c>
      <c r="G14" s="1">
        <v>24954</v>
      </c>
      <c r="H14" s="1">
        <v>26854</v>
      </c>
      <c r="I14" s="1">
        <v>1591</v>
      </c>
      <c r="J14" s="1">
        <v>86673</v>
      </c>
      <c r="K14" s="1"/>
      <c r="L14">
        <v>2021</v>
      </c>
      <c r="M14" s="1">
        <f t="shared" si="1"/>
        <v>24288</v>
      </c>
      <c r="N14" s="1">
        <f t="shared" si="2"/>
        <v>2476</v>
      </c>
      <c r="O14" s="1">
        <f t="shared" si="3"/>
        <v>6510</v>
      </c>
      <c r="P14" s="1">
        <f t="shared" si="4"/>
        <v>24954</v>
      </c>
      <c r="Q14" s="1">
        <f t="shared" si="5"/>
        <v>26854</v>
      </c>
      <c r="R14" s="1">
        <f t="shared" si="6"/>
        <v>1591</v>
      </c>
    </row>
    <row r="16" spans="1:18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</row>
    <row r="17" spans="1:18" x14ac:dyDescent="0.25">
      <c r="A17">
        <v>2012</v>
      </c>
      <c r="B17" s="2">
        <f>B5/$J5</f>
        <v>0.59482787573467677</v>
      </c>
      <c r="C17" s="2">
        <f t="shared" ref="C17:J17" si="7">C5/$J5</f>
        <v>7.0316260845228101E-2</v>
      </c>
      <c r="D17" s="2">
        <f t="shared" si="7"/>
        <v>8.7646235656311217E-2</v>
      </c>
      <c r="E17" s="2">
        <f t="shared" si="7"/>
        <v>2.5379233137419535E-2</v>
      </c>
      <c r="F17" s="2">
        <f t="shared" si="7"/>
        <v>7.722362160649314E-2</v>
      </c>
      <c r="G17" s="2">
        <f t="shared" si="7"/>
        <v>3.3417296389588583E-2</v>
      </c>
      <c r="H17" s="2">
        <f t="shared" si="7"/>
        <v>0.10202071088720963</v>
      </c>
      <c r="I17" s="2">
        <f t="shared" si="7"/>
        <v>9.1687657430730481E-3</v>
      </c>
      <c r="J17" s="2">
        <f t="shared" si="7"/>
        <v>1</v>
      </c>
      <c r="K17" s="2"/>
      <c r="L17">
        <v>2012</v>
      </c>
      <c r="M17" s="2">
        <f>M5/$J5</f>
        <v>0.59482787573467677</v>
      </c>
      <c r="N17" s="3">
        <f t="shared" ref="N17:R17" si="8">N5/$J5</f>
        <v>7.0316260845228101E-2</v>
      </c>
      <c r="O17" s="2">
        <f t="shared" si="8"/>
        <v>0.19024909040022389</v>
      </c>
      <c r="P17" s="4">
        <f t="shared" si="8"/>
        <v>3.3417296389588583E-2</v>
      </c>
      <c r="Q17" s="2">
        <f t="shared" si="8"/>
        <v>0.10202071088720963</v>
      </c>
      <c r="R17" s="3">
        <f t="shared" si="8"/>
        <v>9.1687657430730481E-3</v>
      </c>
    </row>
    <row r="18" spans="1:18" x14ac:dyDescent="0.25">
      <c r="A18">
        <v>2013</v>
      </c>
      <c r="B18" s="2">
        <f t="shared" ref="B18:J26" si="9">B6/$J6</f>
        <v>0.58206569546654074</v>
      </c>
      <c r="C18" s="2">
        <f t="shared" si="9"/>
        <v>6.3421227659894011E-2</v>
      </c>
      <c r="D18" s="2">
        <f t="shared" si="9"/>
        <v>9.0282992555085928E-2</v>
      </c>
      <c r="E18" s="2">
        <f t="shared" si="9"/>
        <v>2.6067926795254135E-2</v>
      </c>
      <c r="F18" s="2">
        <f t="shared" si="9"/>
        <v>7.8171597760089251E-2</v>
      </c>
      <c r="G18" s="2">
        <f t="shared" si="9"/>
        <v>3.4092128129760348E-2</v>
      </c>
      <c r="H18" s="2">
        <f t="shared" si="9"/>
        <v>0.11479542577613766</v>
      </c>
      <c r="I18" s="2">
        <f t="shared" si="9"/>
        <v>1.1103005857237872E-2</v>
      </c>
      <c r="J18" s="2">
        <f t="shared" si="9"/>
        <v>1</v>
      </c>
      <c r="K18" s="2"/>
      <c r="L18">
        <v>2013</v>
      </c>
      <c r="M18" s="2">
        <f t="shared" ref="M18:R18" si="10">M6/$J6</f>
        <v>0.58206569546654074</v>
      </c>
      <c r="N18" s="3">
        <f t="shared" si="10"/>
        <v>6.3421227659894011E-2</v>
      </c>
      <c r="O18" s="2">
        <f t="shared" si="10"/>
        <v>0.19452251711042931</v>
      </c>
      <c r="P18" s="2">
        <f t="shared" si="10"/>
        <v>3.4092128129760348E-2</v>
      </c>
      <c r="Q18" s="2">
        <f t="shared" si="10"/>
        <v>0.11479542577613766</v>
      </c>
      <c r="R18" s="3">
        <f t="shared" si="10"/>
        <v>1.1103005857237872E-2</v>
      </c>
    </row>
    <row r="19" spans="1:18" x14ac:dyDescent="0.25">
      <c r="A19">
        <v>2014</v>
      </c>
      <c r="B19" s="2">
        <f t="shared" si="9"/>
        <v>0.55760237912590238</v>
      </c>
      <c r="C19" s="2">
        <f t="shared" si="9"/>
        <v>6.3849686321076918E-2</v>
      </c>
      <c r="D19" s="2">
        <f t="shared" si="9"/>
        <v>8.2691438719643545E-2</v>
      </c>
      <c r="E19" s="2">
        <f t="shared" si="9"/>
        <v>2.7973644665356606E-2</v>
      </c>
      <c r="F19" s="2">
        <f t="shared" si="9"/>
        <v>7.3538529439581335E-2</v>
      </c>
      <c r="G19" s="2">
        <f t="shared" si="9"/>
        <v>4.3915049232353592E-2</v>
      </c>
      <c r="H19" s="2">
        <f t="shared" si="9"/>
        <v>0.13249125166822542</v>
      </c>
      <c r="I19" s="2">
        <f t="shared" si="9"/>
        <v>1.7938020827860154E-2</v>
      </c>
      <c r="J19" s="2">
        <f t="shared" si="9"/>
        <v>1</v>
      </c>
      <c r="K19" s="2"/>
      <c r="L19">
        <v>2014</v>
      </c>
      <c r="M19" s="2">
        <f t="shared" ref="M19:R19" si="11">M7/$J7</f>
        <v>0.55760237912590238</v>
      </c>
      <c r="N19" s="3">
        <f t="shared" si="11"/>
        <v>6.3849686321076918E-2</v>
      </c>
      <c r="O19" s="2">
        <f t="shared" si="11"/>
        <v>0.1842036128245815</v>
      </c>
      <c r="P19" s="2">
        <f t="shared" si="11"/>
        <v>4.3915049232353592E-2</v>
      </c>
      <c r="Q19" s="2">
        <f t="shared" si="11"/>
        <v>0.13249125166822542</v>
      </c>
      <c r="R19" s="3">
        <f t="shared" si="11"/>
        <v>1.7938020827860154E-2</v>
      </c>
    </row>
    <row r="20" spans="1:18" x14ac:dyDescent="0.25">
      <c r="A20">
        <v>2015</v>
      </c>
      <c r="B20" s="2">
        <f t="shared" si="9"/>
        <v>0.52995503953070611</v>
      </c>
      <c r="C20" s="2">
        <f t="shared" si="9"/>
        <v>6.8100394799606209E-2</v>
      </c>
      <c r="D20" s="2">
        <f t="shared" si="9"/>
        <v>7.895992124306056E-2</v>
      </c>
      <c r="E20" s="2">
        <f t="shared" si="9"/>
        <v>2.9219230495986036E-2</v>
      </c>
      <c r="F20" s="2">
        <f t="shared" si="9"/>
        <v>6.8729638387918526E-2</v>
      </c>
      <c r="G20" s="2">
        <f t="shared" si="9"/>
        <v>5.0684556129542986E-2</v>
      </c>
      <c r="H20" s="2">
        <f t="shared" si="9"/>
        <v>0.15415453004638136</v>
      </c>
      <c r="I20" s="2">
        <f t="shared" si="9"/>
        <v>2.0196689366798266E-2</v>
      </c>
      <c r="J20" s="2">
        <f t="shared" si="9"/>
        <v>1</v>
      </c>
      <c r="K20" s="2"/>
      <c r="L20">
        <v>2015</v>
      </c>
      <c r="M20" s="2">
        <f t="shared" ref="M20:R20" si="12">M8/$J8</f>
        <v>0.52995503953070611</v>
      </c>
      <c r="N20" s="3">
        <f t="shared" si="12"/>
        <v>6.8100394799606209E-2</v>
      </c>
      <c r="O20" s="2">
        <f t="shared" si="12"/>
        <v>0.17690879012696512</v>
      </c>
      <c r="P20" s="2">
        <f t="shared" si="12"/>
        <v>5.0684556129542986E-2</v>
      </c>
      <c r="Q20" s="2">
        <f t="shared" si="12"/>
        <v>0.15415453004638136</v>
      </c>
      <c r="R20" s="3">
        <f t="shared" si="12"/>
        <v>2.0196689366798266E-2</v>
      </c>
    </row>
    <row r="21" spans="1:18" x14ac:dyDescent="0.25">
      <c r="A21">
        <v>2016</v>
      </c>
      <c r="B21" s="2">
        <f t="shared" si="9"/>
        <v>0.48968734124601671</v>
      </c>
      <c r="C21" s="2">
        <f t="shared" si="9"/>
        <v>6.7270124232208003E-2</v>
      </c>
      <c r="D21" s="2">
        <f t="shared" si="9"/>
        <v>8.404378146215305E-2</v>
      </c>
      <c r="E21" s="2">
        <f t="shared" si="9"/>
        <v>3.4175402946473928E-2</v>
      </c>
      <c r="F21" s="2">
        <f t="shared" si="9"/>
        <v>6.8184547175910964E-2</v>
      </c>
      <c r="G21" s="2">
        <f t="shared" si="9"/>
        <v>6.7371726781508337E-2</v>
      </c>
      <c r="H21" s="2">
        <f t="shared" si="9"/>
        <v>0.16778275527640513</v>
      </c>
      <c r="I21" s="2">
        <f t="shared" si="9"/>
        <v>2.1484320879323882E-2</v>
      </c>
      <c r="J21" s="2">
        <f t="shared" si="9"/>
        <v>1</v>
      </c>
      <c r="K21" s="2"/>
      <c r="L21">
        <v>2016</v>
      </c>
      <c r="M21" s="2">
        <f t="shared" ref="M21:R21" si="13">M9/$J9</f>
        <v>0.48968734124601671</v>
      </c>
      <c r="N21" s="3">
        <f t="shared" si="13"/>
        <v>6.7270124232208003E-2</v>
      </c>
      <c r="O21" s="2">
        <f t="shared" si="13"/>
        <v>0.18640373158453794</v>
      </c>
      <c r="P21" s="2">
        <f t="shared" si="13"/>
        <v>6.7371726781508337E-2</v>
      </c>
      <c r="Q21" s="2">
        <f t="shared" si="13"/>
        <v>0.16778275527640513</v>
      </c>
      <c r="R21" s="3">
        <f t="shared" si="13"/>
        <v>2.1484320879323882E-2</v>
      </c>
    </row>
    <row r="22" spans="1:18" x14ac:dyDescent="0.25">
      <c r="A22">
        <v>2017</v>
      </c>
      <c r="B22" s="2">
        <f t="shared" si="9"/>
        <v>0.47448473993799606</v>
      </c>
      <c r="C22" s="2">
        <f t="shared" si="9"/>
        <v>6.6858800105461261E-2</v>
      </c>
      <c r="D22" s="2">
        <f t="shared" si="9"/>
        <v>7.9977816770158097E-2</v>
      </c>
      <c r="E22" s="2">
        <f t="shared" si="9"/>
        <v>3.7502386515505533E-2</v>
      </c>
      <c r="F22" s="2">
        <f t="shared" si="9"/>
        <v>6.4340458029147313E-2</v>
      </c>
      <c r="G22" s="2">
        <f t="shared" si="9"/>
        <v>6.5031411089796626E-2</v>
      </c>
      <c r="H22" s="2">
        <f t="shared" si="9"/>
        <v>0.19100306383133472</v>
      </c>
      <c r="I22" s="2">
        <f t="shared" si="9"/>
        <v>2.0801323720600402E-2</v>
      </c>
      <c r="J22" s="2">
        <f t="shared" si="9"/>
        <v>1</v>
      </c>
      <c r="K22" s="2"/>
      <c r="L22">
        <v>2017</v>
      </c>
      <c r="M22" s="2">
        <f t="shared" ref="M22:R22" si="14">M10/$J10</f>
        <v>0.47448473993799606</v>
      </c>
      <c r="N22" s="3">
        <f t="shared" si="14"/>
        <v>6.6858800105461261E-2</v>
      </c>
      <c r="O22" s="2">
        <f t="shared" si="14"/>
        <v>0.18182066131481095</v>
      </c>
      <c r="P22" s="2">
        <f t="shared" si="14"/>
        <v>6.5031411089796626E-2</v>
      </c>
      <c r="Q22" s="2">
        <f t="shared" si="14"/>
        <v>0.19100306383133472</v>
      </c>
      <c r="R22" s="3">
        <f t="shared" si="14"/>
        <v>2.0801323720600402E-2</v>
      </c>
    </row>
    <row r="23" spans="1:18" x14ac:dyDescent="0.25">
      <c r="A23">
        <v>2018</v>
      </c>
      <c r="B23" s="2">
        <f t="shared" si="9"/>
        <v>0.45495471258183123</v>
      </c>
      <c r="C23" s="2">
        <f t="shared" si="9"/>
        <v>5.9286162675993181E-2</v>
      </c>
      <c r="D23" s="2">
        <f t="shared" si="9"/>
        <v>8.04681194511703E-2</v>
      </c>
      <c r="E23" s="2">
        <f t="shared" si="9"/>
        <v>3.707290825934894E-2</v>
      </c>
      <c r="F23" s="2">
        <f t="shared" si="9"/>
        <v>6.099901354138642E-2</v>
      </c>
      <c r="G23" s="2">
        <f t="shared" si="9"/>
        <v>8.1364900008967803E-2</v>
      </c>
      <c r="H23" s="2">
        <f t="shared" si="9"/>
        <v>0.20444803156667563</v>
      </c>
      <c r="I23" s="2">
        <f t="shared" si="9"/>
        <v>2.1406151914626491E-2</v>
      </c>
      <c r="J23" s="2">
        <f t="shared" si="9"/>
        <v>1</v>
      </c>
      <c r="K23" s="2"/>
      <c r="L23">
        <v>2018</v>
      </c>
      <c r="M23" s="2">
        <f t="shared" ref="M23:R23" si="15">M11/$J11</f>
        <v>0.45495471258183123</v>
      </c>
      <c r="N23" s="3">
        <f t="shared" si="15"/>
        <v>5.9286162675993181E-2</v>
      </c>
      <c r="O23" s="2">
        <f t="shared" si="15"/>
        <v>0.17854004125190565</v>
      </c>
      <c r="P23" s="2">
        <f t="shared" si="15"/>
        <v>8.1364900008967803E-2</v>
      </c>
      <c r="Q23" s="2">
        <f t="shared" si="15"/>
        <v>0.20444803156667563</v>
      </c>
      <c r="R23" s="3">
        <f t="shared" si="15"/>
        <v>2.1406151914626491E-2</v>
      </c>
    </row>
    <row r="24" spans="1:18" x14ac:dyDescent="0.25">
      <c r="A24">
        <v>2019</v>
      </c>
      <c r="B24" s="2">
        <f t="shared" si="9"/>
        <v>0.41334790983393199</v>
      </c>
      <c r="C24" s="2">
        <f t="shared" si="9"/>
        <v>5.1885400940531345E-2</v>
      </c>
      <c r="D24" s="2">
        <f t="shared" si="9"/>
        <v>7.6552657608412719E-2</v>
      </c>
      <c r="E24" s="2">
        <f t="shared" si="9"/>
        <v>3.4931542506116922E-2</v>
      </c>
      <c r="F24" s="2">
        <f t="shared" si="9"/>
        <v>4.7373626945702532E-2</v>
      </c>
      <c r="G24" s="2">
        <f t="shared" si="9"/>
        <v>0.11914553941728703</v>
      </c>
      <c r="H24" s="2">
        <f t="shared" si="9"/>
        <v>0.2341523938431638</v>
      </c>
      <c r="I24" s="2">
        <f t="shared" si="9"/>
        <v>2.2610928904853628E-2</v>
      </c>
      <c r="J24" s="2">
        <f t="shared" si="9"/>
        <v>1</v>
      </c>
      <c r="K24" s="2"/>
      <c r="L24">
        <v>2019</v>
      </c>
      <c r="M24" s="2">
        <f t="shared" ref="M24:R24" si="16">M12/$J12</f>
        <v>0.41334790983393199</v>
      </c>
      <c r="N24" s="3">
        <f t="shared" si="16"/>
        <v>5.1885400940531345E-2</v>
      </c>
      <c r="O24" s="2">
        <f t="shared" si="16"/>
        <v>0.15885782706023219</v>
      </c>
      <c r="P24" s="2">
        <f t="shared" si="16"/>
        <v>0.11914553941728703</v>
      </c>
      <c r="Q24" s="2">
        <f t="shared" si="16"/>
        <v>0.2341523938431638</v>
      </c>
      <c r="R24" s="3">
        <f t="shared" si="16"/>
        <v>2.2610928904853628E-2</v>
      </c>
    </row>
    <row r="25" spans="1:18" x14ac:dyDescent="0.25">
      <c r="A25">
        <v>2020</v>
      </c>
      <c r="B25" s="2">
        <f t="shared" si="9"/>
        <v>0.31013172065280425</v>
      </c>
      <c r="C25" s="2">
        <f t="shared" si="9"/>
        <v>3.7933891144064286E-2</v>
      </c>
      <c r="D25" s="2">
        <f t="shared" si="9"/>
        <v>5.8023361776157731E-2</v>
      </c>
      <c r="E25" s="2">
        <f t="shared" si="9"/>
        <v>1.9824372462927679E-2</v>
      </c>
      <c r="F25" s="2">
        <f t="shared" si="9"/>
        <v>3.9913843095021127E-2</v>
      </c>
      <c r="G25" s="2">
        <f t="shared" si="9"/>
        <v>0.23668295915831331</v>
      </c>
      <c r="H25" s="2">
        <f t="shared" si="9"/>
        <v>0.27562753707232207</v>
      </c>
      <c r="I25" s="2">
        <f t="shared" si="9"/>
        <v>2.1862314638389529E-2</v>
      </c>
      <c r="J25" s="2">
        <f t="shared" si="9"/>
        <v>1</v>
      </c>
      <c r="K25" s="2"/>
      <c r="L25">
        <v>2020</v>
      </c>
      <c r="M25" s="2">
        <f t="shared" ref="M25:R25" si="17">M13/$J13</f>
        <v>0.31013172065280425</v>
      </c>
      <c r="N25" s="3">
        <f t="shared" si="17"/>
        <v>3.7933891144064286E-2</v>
      </c>
      <c r="O25" s="2">
        <f t="shared" si="17"/>
        <v>0.11776157733410654</v>
      </c>
      <c r="P25" s="2">
        <f t="shared" si="17"/>
        <v>0.23668295915831331</v>
      </c>
      <c r="Q25" s="2">
        <f t="shared" si="17"/>
        <v>0.27562753707232207</v>
      </c>
      <c r="R25" s="3">
        <f t="shared" si="17"/>
        <v>2.1862314638389529E-2</v>
      </c>
    </row>
    <row r="26" spans="1:18" x14ac:dyDescent="0.25">
      <c r="A26">
        <v>2021</v>
      </c>
      <c r="B26" s="2">
        <f t="shared" si="9"/>
        <v>0.28022567581599805</v>
      </c>
      <c r="C26" s="2">
        <f t="shared" si="9"/>
        <v>2.8567143170306786E-2</v>
      </c>
      <c r="D26" s="2">
        <f t="shared" si="9"/>
        <v>4.8781050615531944E-2</v>
      </c>
      <c r="E26" s="2">
        <f t="shared" si="9"/>
        <v>5.6765082551659685E-3</v>
      </c>
      <c r="F26" s="2">
        <f t="shared" si="9"/>
        <v>2.0652336944607896E-2</v>
      </c>
      <c r="G26" s="2">
        <f t="shared" si="9"/>
        <v>0.28790972967360079</v>
      </c>
      <c r="H26" s="2">
        <f t="shared" si="9"/>
        <v>0.30983120464273767</v>
      </c>
      <c r="I26" s="2">
        <f t="shared" si="9"/>
        <v>1.8356350882050926E-2</v>
      </c>
      <c r="J26" s="2">
        <f t="shared" si="9"/>
        <v>1</v>
      </c>
      <c r="K26" s="2"/>
      <c r="L26">
        <v>2021</v>
      </c>
      <c r="M26" s="2">
        <f t="shared" ref="M26:R26" si="18">M14/$J14</f>
        <v>0.28022567581599805</v>
      </c>
      <c r="N26" s="3">
        <f t="shared" si="18"/>
        <v>2.8567143170306786E-2</v>
      </c>
      <c r="O26" s="2">
        <f t="shared" si="18"/>
        <v>7.5109895815305805E-2</v>
      </c>
      <c r="P26" s="2">
        <f t="shared" si="18"/>
        <v>0.28790972967360079</v>
      </c>
      <c r="Q26" s="2">
        <f t="shared" si="18"/>
        <v>0.30983120464273767</v>
      </c>
      <c r="R26" s="3">
        <f t="shared" si="18"/>
        <v>1.8356350882050926E-2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H13" sqref="H13"/>
    </sheetView>
  </sheetViews>
  <sheetFormatPr baseColWidth="10" defaultRowHeight="15" x14ac:dyDescent="0.25"/>
  <cols>
    <col min="11" max="11" width="3.42578125" customWidth="1"/>
  </cols>
  <sheetData>
    <row r="1" spans="1:18" x14ac:dyDescent="0.25">
      <c r="A1" t="s">
        <v>15</v>
      </c>
    </row>
    <row r="2" spans="1:18" x14ac:dyDescent="0.25">
      <c r="A2" t="s">
        <v>11</v>
      </c>
    </row>
    <row r="4" spans="1:18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M4" t="s">
        <v>1</v>
      </c>
      <c r="N4" t="s">
        <v>2</v>
      </c>
      <c r="O4" t="s">
        <v>14</v>
      </c>
      <c r="P4" t="s">
        <v>6</v>
      </c>
      <c r="Q4" t="s">
        <v>7</v>
      </c>
      <c r="R4" t="s">
        <v>8</v>
      </c>
    </row>
    <row r="5" spans="1:18" x14ac:dyDescent="0.25">
      <c r="A5">
        <v>2012</v>
      </c>
      <c r="B5" s="1">
        <v>43643</v>
      </c>
      <c r="C5" s="1">
        <v>5104</v>
      </c>
      <c r="D5" s="1">
        <v>6206</v>
      </c>
      <c r="E5" s="1">
        <v>1180</v>
      </c>
      <c r="F5" s="1">
        <v>4769</v>
      </c>
      <c r="G5" s="1">
        <v>2113</v>
      </c>
      <c r="H5" s="1">
        <v>7236</v>
      </c>
      <c r="I5">
        <v>585</v>
      </c>
      <c r="J5" s="1">
        <v>70836</v>
      </c>
      <c r="L5">
        <v>2012</v>
      </c>
      <c r="M5" s="1">
        <f>B5</f>
        <v>43643</v>
      </c>
      <c r="N5" s="1">
        <f>C5</f>
        <v>5104</v>
      </c>
      <c r="O5" s="1">
        <f>SUM(D5:F5)</f>
        <v>12155</v>
      </c>
      <c r="P5" s="1">
        <f>G5</f>
        <v>2113</v>
      </c>
      <c r="Q5" s="1">
        <f t="shared" ref="Q5:R14" si="0">H5</f>
        <v>7236</v>
      </c>
      <c r="R5" s="1">
        <f t="shared" si="0"/>
        <v>585</v>
      </c>
    </row>
    <row r="6" spans="1:18" x14ac:dyDescent="0.25">
      <c r="A6">
        <v>2013</v>
      </c>
      <c r="B6" s="1">
        <v>44423</v>
      </c>
      <c r="C6" s="1">
        <v>4845</v>
      </c>
      <c r="D6" s="1">
        <v>6544</v>
      </c>
      <c r="E6" s="1">
        <v>1331</v>
      </c>
      <c r="F6" s="1">
        <v>4857</v>
      </c>
      <c r="G6" s="1">
        <v>2139</v>
      </c>
      <c r="H6" s="1">
        <v>8462</v>
      </c>
      <c r="I6">
        <v>721</v>
      </c>
      <c r="J6" s="1">
        <v>73322</v>
      </c>
      <c r="L6">
        <v>2013</v>
      </c>
      <c r="M6" s="1">
        <f t="shared" ref="M6:N14" si="1">B6</f>
        <v>44423</v>
      </c>
      <c r="N6" s="1">
        <f t="shared" si="1"/>
        <v>4845</v>
      </c>
      <c r="O6" s="1">
        <f t="shared" ref="O6:O14" si="2">SUM(D6:F6)</f>
        <v>12732</v>
      </c>
      <c r="P6" s="1">
        <f t="shared" ref="P6:P14" si="3">G6</f>
        <v>2139</v>
      </c>
      <c r="Q6" s="1">
        <f t="shared" si="0"/>
        <v>8462</v>
      </c>
      <c r="R6" s="1">
        <f t="shared" si="0"/>
        <v>721</v>
      </c>
    </row>
    <row r="7" spans="1:18" x14ac:dyDescent="0.25">
      <c r="A7">
        <v>2014</v>
      </c>
      <c r="B7" s="1">
        <v>43258</v>
      </c>
      <c r="C7" s="1">
        <v>4927</v>
      </c>
      <c r="D7" s="1">
        <v>6049</v>
      </c>
      <c r="E7" s="1">
        <v>1491</v>
      </c>
      <c r="F7" s="1">
        <v>4996</v>
      </c>
      <c r="G7" s="1">
        <v>2984</v>
      </c>
      <c r="H7" s="1">
        <v>9917</v>
      </c>
      <c r="I7" s="1">
        <v>1281</v>
      </c>
      <c r="J7" s="1">
        <v>74903</v>
      </c>
      <c r="L7">
        <v>2014</v>
      </c>
      <c r="M7" s="1">
        <f t="shared" si="1"/>
        <v>43258</v>
      </c>
      <c r="N7" s="1">
        <f t="shared" si="1"/>
        <v>4927</v>
      </c>
      <c r="O7" s="1">
        <f t="shared" si="2"/>
        <v>12536</v>
      </c>
      <c r="P7" s="1">
        <f t="shared" si="3"/>
        <v>2984</v>
      </c>
      <c r="Q7" s="1">
        <f t="shared" si="0"/>
        <v>9917</v>
      </c>
      <c r="R7" s="1">
        <f t="shared" si="0"/>
        <v>1281</v>
      </c>
    </row>
    <row r="8" spans="1:18" x14ac:dyDescent="0.25">
      <c r="A8">
        <v>2015</v>
      </c>
      <c r="B8" s="1">
        <v>42318</v>
      </c>
      <c r="C8" s="1">
        <v>5390</v>
      </c>
      <c r="D8" s="1">
        <v>6175</v>
      </c>
      <c r="E8" s="1">
        <v>1666</v>
      </c>
      <c r="F8" s="1">
        <v>4808</v>
      </c>
      <c r="G8" s="1">
        <v>3647</v>
      </c>
      <c r="H8" s="1">
        <v>11782</v>
      </c>
      <c r="I8" s="1">
        <v>1461</v>
      </c>
      <c r="J8" s="1">
        <v>77247</v>
      </c>
      <c r="L8">
        <v>2015</v>
      </c>
      <c r="M8" s="1">
        <f t="shared" si="1"/>
        <v>42318</v>
      </c>
      <c r="N8" s="1">
        <f t="shared" si="1"/>
        <v>5390</v>
      </c>
      <c r="O8" s="1">
        <f t="shared" si="2"/>
        <v>12649</v>
      </c>
      <c r="P8" s="1">
        <f t="shared" si="3"/>
        <v>3647</v>
      </c>
      <c r="Q8" s="1">
        <f t="shared" si="0"/>
        <v>11782</v>
      </c>
      <c r="R8" s="1">
        <f t="shared" si="0"/>
        <v>1461</v>
      </c>
    </row>
    <row r="9" spans="1:18" x14ac:dyDescent="0.25">
      <c r="A9">
        <v>2016</v>
      </c>
      <c r="B9" s="1">
        <v>43740</v>
      </c>
      <c r="C9" s="1">
        <v>5606</v>
      </c>
      <c r="D9" s="1">
        <v>7290</v>
      </c>
      <c r="E9" s="1">
        <v>2187</v>
      </c>
      <c r="F9" s="1">
        <v>5303</v>
      </c>
      <c r="G9" s="1">
        <v>4939</v>
      </c>
      <c r="H9" s="1">
        <v>14144</v>
      </c>
      <c r="I9" s="1">
        <v>1691</v>
      </c>
      <c r="J9" s="1">
        <v>84900</v>
      </c>
      <c r="L9">
        <v>2016</v>
      </c>
      <c r="M9" s="1">
        <f t="shared" si="1"/>
        <v>43740</v>
      </c>
      <c r="N9" s="1">
        <f t="shared" si="1"/>
        <v>5606</v>
      </c>
      <c r="O9" s="1">
        <f t="shared" si="2"/>
        <v>14780</v>
      </c>
      <c r="P9" s="1">
        <f t="shared" si="3"/>
        <v>4939</v>
      </c>
      <c r="Q9" s="1">
        <f t="shared" si="0"/>
        <v>14144</v>
      </c>
      <c r="R9" s="1">
        <f t="shared" si="0"/>
        <v>1691</v>
      </c>
    </row>
    <row r="10" spans="1:18" x14ac:dyDescent="0.25">
      <c r="A10">
        <v>2017</v>
      </c>
      <c r="B10" s="1">
        <v>42964</v>
      </c>
      <c r="C10" s="1">
        <v>5759</v>
      </c>
      <c r="D10" s="1">
        <v>6938</v>
      </c>
      <c r="E10" s="1">
        <v>2476</v>
      </c>
      <c r="F10" s="1">
        <v>5184</v>
      </c>
      <c r="G10" s="1">
        <v>4678</v>
      </c>
      <c r="H10" s="1">
        <v>16246</v>
      </c>
      <c r="I10" s="1">
        <v>1658</v>
      </c>
      <c r="J10" s="1">
        <v>85903</v>
      </c>
      <c r="L10">
        <v>2017</v>
      </c>
      <c r="M10" s="1">
        <f t="shared" si="1"/>
        <v>42964</v>
      </c>
      <c r="N10" s="1">
        <f t="shared" si="1"/>
        <v>5759</v>
      </c>
      <c r="O10" s="1">
        <f t="shared" si="2"/>
        <v>14598</v>
      </c>
      <c r="P10" s="1">
        <f t="shared" si="3"/>
        <v>4678</v>
      </c>
      <c r="Q10" s="1">
        <f t="shared" si="0"/>
        <v>16246</v>
      </c>
      <c r="R10" s="1">
        <f t="shared" si="0"/>
        <v>1658</v>
      </c>
    </row>
    <row r="11" spans="1:18" x14ac:dyDescent="0.25">
      <c r="A11">
        <v>2018</v>
      </c>
      <c r="B11" s="1">
        <v>42141</v>
      </c>
      <c r="C11" s="1">
        <v>5149</v>
      </c>
      <c r="D11" s="1">
        <v>7157</v>
      </c>
      <c r="E11" s="1">
        <v>2422</v>
      </c>
      <c r="F11" s="1">
        <v>4983</v>
      </c>
      <c r="G11" s="1">
        <v>5846</v>
      </c>
      <c r="H11" s="1">
        <v>17836</v>
      </c>
      <c r="I11" s="1">
        <v>1705</v>
      </c>
      <c r="J11" s="1">
        <v>87239</v>
      </c>
      <c r="L11">
        <v>2018</v>
      </c>
      <c r="M11" s="1">
        <f t="shared" si="1"/>
        <v>42141</v>
      </c>
      <c r="N11" s="1">
        <f t="shared" si="1"/>
        <v>5149</v>
      </c>
      <c r="O11" s="1">
        <f t="shared" si="2"/>
        <v>14562</v>
      </c>
      <c r="P11" s="1">
        <f t="shared" si="3"/>
        <v>5846</v>
      </c>
      <c r="Q11" s="1">
        <f t="shared" si="0"/>
        <v>17836</v>
      </c>
      <c r="R11" s="1">
        <f t="shared" si="0"/>
        <v>1705</v>
      </c>
    </row>
    <row r="12" spans="1:18" x14ac:dyDescent="0.25">
      <c r="A12">
        <v>2019</v>
      </c>
      <c r="B12" s="1">
        <v>39411</v>
      </c>
      <c r="C12" s="1">
        <v>4664</v>
      </c>
      <c r="D12" s="1">
        <v>6903</v>
      </c>
      <c r="E12" s="1">
        <v>2289</v>
      </c>
      <c r="F12" s="1">
        <v>3952</v>
      </c>
      <c r="G12" s="1">
        <v>9908</v>
      </c>
      <c r="H12" s="1">
        <v>20854</v>
      </c>
      <c r="I12" s="1">
        <v>1883</v>
      </c>
      <c r="J12" s="1">
        <v>89864</v>
      </c>
      <c r="L12">
        <v>2019</v>
      </c>
      <c r="M12" s="1">
        <f t="shared" si="1"/>
        <v>39411</v>
      </c>
      <c r="N12" s="1">
        <f t="shared" si="1"/>
        <v>4664</v>
      </c>
      <c r="O12" s="1">
        <f t="shared" si="2"/>
        <v>13144</v>
      </c>
      <c r="P12" s="1">
        <f t="shared" si="3"/>
        <v>9908</v>
      </c>
      <c r="Q12" s="1">
        <f t="shared" si="0"/>
        <v>20854</v>
      </c>
      <c r="R12" s="1">
        <f t="shared" si="0"/>
        <v>1883</v>
      </c>
    </row>
    <row r="13" spans="1:18" x14ac:dyDescent="0.25">
      <c r="A13">
        <v>2020</v>
      </c>
      <c r="B13" s="1">
        <v>29959</v>
      </c>
      <c r="C13" s="1">
        <v>3512</v>
      </c>
      <c r="D13" s="1">
        <v>5298</v>
      </c>
      <c r="E13" s="1">
        <v>1325</v>
      </c>
      <c r="F13" s="1">
        <v>3431</v>
      </c>
      <c r="G13" s="1">
        <v>22967</v>
      </c>
      <c r="H13" s="1">
        <v>25791</v>
      </c>
      <c r="I13" s="1">
        <v>1738</v>
      </c>
      <c r="J13" s="1">
        <v>94021</v>
      </c>
      <c r="L13">
        <v>2020</v>
      </c>
      <c r="M13" s="1">
        <f t="shared" si="1"/>
        <v>29959</v>
      </c>
      <c r="N13" s="1">
        <f t="shared" si="1"/>
        <v>3512</v>
      </c>
      <c r="O13" s="1">
        <f t="shared" si="2"/>
        <v>10054</v>
      </c>
      <c r="P13" s="1">
        <f t="shared" si="3"/>
        <v>22967</v>
      </c>
      <c r="Q13" s="1">
        <f t="shared" si="0"/>
        <v>25791</v>
      </c>
      <c r="R13" s="1">
        <f t="shared" si="0"/>
        <v>1738</v>
      </c>
    </row>
    <row r="14" spans="1:18" x14ac:dyDescent="0.25">
      <c r="A14">
        <v>2021</v>
      </c>
      <c r="B14" s="1">
        <v>20316</v>
      </c>
      <c r="C14" s="1">
        <v>1916</v>
      </c>
      <c r="D14" s="1">
        <v>3342</v>
      </c>
      <c r="E14">
        <v>329</v>
      </c>
      <c r="F14" s="1">
        <v>1353</v>
      </c>
      <c r="G14" s="1">
        <v>18997</v>
      </c>
      <c r="H14" s="1">
        <v>21026</v>
      </c>
      <c r="I14" s="1">
        <v>1117</v>
      </c>
      <c r="J14" s="1">
        <v>68396</v>
      </c>
      <c r="L14">
        <v>2021</v>
      </c>
      <c r="M14" s="1">
        <f t="shared" si="1"/>
        <v>20316</v>
      </c>
      <c r="N14" s="1">
        <f t="shared" si="1"/>
        <v>1916</v>
      </c>
      <c r="O14" s="1">
        <f t="shared" si="2"/>
        <v>5024</v>
      </c>
      <c r="P14" s="1">
        <f t="shared" si="3"/>
        <v>18997</v>
      </c>
      <c r="Q14" s="1">
        <f t="shared" si="0"/>
        <v>21026</v>
      </c>
      <c r="R14" s="1">
        <f t="shared" si="0"/>
        <v>1117</v>
      </c>
    </row>
    <row r="16" spans="1:18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</row>
    <row r="17" spans="1:18" x14ac:dyDescent="0.25">
      <c r="A17">
        <v>2012</v>
      </c>
      <c r="B17" s="2">
        <f>B5/$J5</f>
        <v>0.61611327573550168</v>
      </c>
      <c r="C17" s="2">
        <f t="shared" ref="C17:J17" si="4">C5/$J5</f>
        <v>7.2053757976170307E-2</v>
      </c>
      <c r="D17" s="2">
        <f t="shared" si="4"/>
        <v>8.7610819357388903E-2</v>
      </c>
      <c r="E17" s="2">
        <f t="shared" si="4"/>
        <v>1.66581963973121E-2</v>
      </c>
      <c r="F17" s="2">
        <f t="shared" si="4"/>
        <v>6.7324524253204579E-2</v>
      </c>
      <c r="G17" s="2">
        <f t="shared" si="4"/>
        <v>2.9829465243661413E-2</v>
      </c>
      <c r="H17" s="2">
        <f t="shared" si="4"/>
        <v>0.10215144841605964</v>
      </c>
      <c r="I17" s="2">
        <f t="shared" si="4"/>
        <v>8.2585126207013384E-3</v>
      </c>
      <c r="J17" s="2">
        <f t="shared" si="4"/>
        <v>1</v>
      </c>
      <c r="L17">
        <v>2012</v>
      </c>
      <c r="M17" s="2">
        <f>M5/$J5</f>
        <v>0.61611327573550168</v>
      </c>
      <c r="N17" s="3">
        <f t="shared" ref="N17:R17" si="5">N5/$J5</f>
        <v>7.2053757976170307E-2</v>
      </c>
      <c r="O17" s="2">
        <f t="shared" si="5"/>
        <v>0.17159354000790558</v>
      </c>
      <c r="P17" s="4">
        <f t="shared" si="5"/>
        <v>2.9829465243661413E-2</v>
      </c>
      <c r="Q17" s="2">
        <f t="shared" si="5"/>
        <v>0.10215144841605964</v>
      </c>
      <c r="R17" s="3">
        <f t="shared" si="5"/>
        <v>8.2585126207013384E-3</v>
      </c>
    </row>
    <row r="18" spans="1:18" x14ac:dyDescent="0.25">
      <c r="A18">
        <v>2013</v>
      </c>
      <c r="B18" s="2">
        <f t="shared" ref="B18:J18" si="6">B6/$J6</f>
        <v>0.60586181500777392</v>
      </c>
      <c r="C18" s="2">
        <f t="shared" si="6"/>
        <v>6.6078393933607926E-2</v>
      </c>
      <c r="D18" s="2">
        <f t="shared" si="6"/>
        <v>8.9250156842421102E-2</v>
      </c>
      <c r="E18" s="2">
        <f t="shared" si="6"/>
        <v>1.8152805433567006E-2</v>
      </c>
      <c r="F18" s="2">
        <f t="shared" si="6"/>
        <v>6.6242055590409424E-2</v>
      </c>
      <c r="G18" s="2">
        <f t="shared" si="6"/>
        <v>2.917269032486839E-2</v>
      </c>
      <c r="H18" s="2">
        <f t="shared" si="6"/>
        <v>0.11540874498786176</v>
      </c>
      <c r="I18" s="2">
        <f t="shared" si="6"/>
        <v>9.8333378794904659E-3</v>
      </c>
      <c r="J18" s="2">
        <f t="shared" si="6"/>
        <v>1</v>
      </c>
      <c r="L18">
        <v>2013</v>
      </c>
      <c r="M18" s="2">
        <f t="shared" ref="M18:R26" si="7">M6/$J6</f>
        <v>0.60586181500777392</v>
      </c>
      <c r="N18" s="3">
        <f t="shared" si="7"/>
        <v>6.6078393933607926E-2</v>
      </c>
      <c r="O18" s="2">
        <f t="shared" si="7"/>
        <v>0.17364501786639752</v>
      </c>
      <c r="P18" s="2">
        <f t="shared" si="7"/>
        <v>2.917269032486839E-2</v>
      </c>
      <c r="Q18" s="2">
        <f t="shared" si="7"/>
        <v>0.11540874498786176</v>
      </c>
      <c r="R18" s="3">
        <f t="shared" si="7"/>
        <v>9.8333378794904659E-3</v>
      </c>
    </row>
    <row r="19" spans="1:18" x14ac:dyDescent="0.25">
      <c r="A19">
        <v>2014</v>
      </c>
      <c r="B19" s="2">
        <f t="shared" ref="B19:J19" si="8">B7/$J7</f>
        <v>0.5775202595356661</v>
      </c>
      <c r="C19" s="2">
        <f t="shared" si="8"/>
        <v>6.5778406739382941E-2</v>
      </c>
      <c r="D19" s="2">
        <f t="shared" si="8"/>
        <v>8.0757780062213791E-2</v>
      </c>
      <c r="E19" s="2">
        <f t="shared" si="8"/>
        <v>1.9905744763227106E-2</v>
      </c>
      <c r="F19" s="2">
        <f t="shared" si="8"/>
        <v>6.6699598146936712E-2</v>
      </c>
      <c r="G19" s="2">
        <f t="shared" si="8"/>
        <v>3.9838190726673162E-2</v>
      </c>
      <c r="H19" s="2">
        <f t="shared" si="8"/>
        <v>0.13239790128566278</v>
      </c>
      <c r="I19" s="2">
        <f t="shared" si="8"/>
        <v>1.7102118740237374E-2</v>
      </c>
      <c r="J19" s="2">
        <f t="shared" si="8"/>
        <v>1</v>
      </c>
      <c r="L19">
        <v>2014</v>
      </c>
      <c r="M19" s="2">
        <f t="shared" si="7"/>
        <v>0.5775202595356661</v>
      </c>
      <c r="N19" s="3">
        <f t="shared" si="7"/>
        <v>6.5778406739382941E-2</v>
      </c>
      <c r="O19" s="2">
        <f t="shared" si="7"/>
        <v>0.1673631229723776</v>
      </c>
      <c r="P19" s="2">
        <f t="shared" si="7"/>
        <v>3.9838190726673162E-2</v>
      </c>
      <c r="Q19" s="2">
        <f t="shared" si="7"/>
        <v>0.13239790128566278</v>
      </c>
      <c r="R19" s="3">
        <f t="shared" si="7"/>
        <v>1.7102118740237374E-2</v>
      </c>
    </row>
    <row r="20" spans="1:18" x14ac:dyDescent="0.25">
      <c r="A20">
        <v>2015</v>
      </c>
      <c r="B20" s="2">
        <f t="shared" ref="B20:J20" si="9">B8/$J8</f>
        <v>0.54782710008155655</v>
      </c>
      <c r="C20" s="2">
        <f t="shared" si="9"/>
        <v>6.9776172537444822E-2</v>
      </c>
      <c r="D20" s="2">
        <f t="shared" si="9"/>
        <v>7.9938379483992905E-2</v>
      </c>
      <c r="E20" s="2">
        <f t="shared" si="9"/>
        <v>2.1567180602482944E-2</v>
      </c>
      <c r="F20" s="2">
        <f t="shared" si="9"/>
        <v>6.2241899361787513E-2</v>
      </c>
      <c r="G20" s="2">
        <f t="shared" si="9"/>
        <v>4.7212189470141233E-2</v>
      </c>
      <c r="H20" s="2">
        <f t="shared" si="9"/>
        <v>0.15252372260411406</v>
      </c>
      <c r="I20" s="2">
        <f t="shared" si="9"/>
        <v>1.891335585847994E-2</v>
      </c>
      <c r="J20" s="2">
        <f t="shared" si="9"/>
        <v>1</v>
      </c>
      <c r="L20">
        <v>2015</v>
      </c>
      <c r="M20" s="2">
        <f t="shared" si="7"/>
        <v>0.54782710008155655</v>
      </c>
      <c r="N20" s="3">
        <f t="shared" si="7"/>
        <v>6.9776172537444822E-2</v>
      </c>
      <c r="O20" s="2">
        <f t="shared" si="7"/>
        <v>0.16374745944826335</v>
      </c>
      <c r="P20" s="2">
        <f t="shared" si="7"/>
        <v>4.7212189470141233E-2</v>
      </c>
      <c r="Q20" s="2">
        <f t="shared" si="7"/>
        <v>0.15252372260411406</v>
      </c>
      <c r="R20" s="3">
        <f t="shared" si="7"/>
        <v>1.891335585847994E-2</v>
      </c>
    </row>
    <row r="21" spans="1:18" x14ac:dyDescent="0.25">
      <c r="A21">
        <v>2016</v>
      </c>
      <c r="B21" s="2">
        <f t="shared" ref="B21:J21" si="10">B9/$J9</f>
        <v>0.51519434628975269</v>
      </c>
      <c r="C21" s="2">
        <f t="shared" si="10"/>
        <v>6.6030624263839807E-2</v>
      </c>
      <c r="D21" s="2">
        <f t="shared" si="10"/>
        <v>8.5865724381625444E-2</v>
      </c>
      <c r="E21" s="2">
        <f t="shared" si="10"/>
        <v>2.5759717314487632E-2</v>
      </c>
      <c r="F21" s="2">
        <f t="shared" si="10"/>
        <v>6.2461719670200234E-2</v>
      </c>
      <c r="G21" s="2">
        <f t="shared" si="10"/>
        <v>5.817432273262662E-2</v>
      </c>
      <c r="H21" s="2">
        <f t="shared" si="10"/>
        <v>0.1665959952885748</v>
      </c>
      <c r="I21" s="2">
        <f t="shared" si="10"/>
        <v>1.9917550058892813E-2</v>
      </c>
      <c r="J21" s="2">
        <f t="shared" si="10"/>
        <v>1</v>
      </c>
      <c r="L21">
        <v>2016</v>
      </c>
      <c r="M21" s="2">
        <f t="shared" si="7"/>
        <v>0.51519434628975269</v>
      </c>
      <c r="N21" s="3">
        <f t="shared" si="7"/>
        <v>6.6030624263839807E-2</v>
      </c>
      <c r="O21" s="2">
        <f t="shared" si="7"/>
        <v>0.1740871613663133</v>
      </c>
      <c r="P21" s="2">
        <f t="shared" si="7"/>
        <v>5.817432273262662E-2</v>
      </c>
      <c r="Q21" s="2">
        <f t="shared" si="7"/>
        <v>0.1665959952885748</v>
      </c>
      <c r="R21" s="3">
        <f t="shared" si="7"/>
        <v>1.9917550058892813E-2</v>
      </c>
    </row>
    <row r="22" spans="1:18" x14ac:dyDescent="0.25">
      <c r="A22">
        <v>2017</v>
      </c>
      <c r="B22" s="2">
        <f t="shared" ref="B22:J22" si="11">B10/$J10</f>
        <v>0.5001455129622947</v>
      </c>
      <c r="C22" s="2">
        <f t="shared" si="11"/>
        <v>6.704073198840553E-2</v>
      </c>
      <c r="D22" s="2">
        <f t="shared" si="11"/>
        <v>8.0765514592039858E-2</v>
      </c>
      <c r="E22" s="2">
        <f t="shared" si="11"/>
        <v>2.8823207571330455E-2</v>
      </c>
      <c r="F22" s="2">
        <f t="shared" si="11"/>
        <v>6.0347135722850193E-2</v>
      </c>
      <c r="G22" s="2">
        <f t="shared" si="11"/>
        <v>5.4456771009161499E-2</v>
      </c>
      <c r="H22" s="2">
        <f t="shared" si="11"/>
        <v>0.18912028683515128</v>
      </c>
      <c r="I22" s="2">
        <f t="shared" si="11"/>
        <v>1.9300839318766517E-2</v>
      </c>
      <c r="J22" s="2">
        <f t="shared" si="11"/>
        <v>1</v>
      </c>
      <c r="L22">
        <v>2017</v>
      </c>
      <c r="M22" s="2">
        <f t="shared" si="7"/>
        <v>0.5001455129622947</v>
      </c>
      <c r="N22" s="3">
        <f t="shared" si="7"/>
        <v>6.704073198840553E-2</v>
      </c>
      <c r="O22" s="2">
        <f t="shared" si="7"/>
        <v>0.16993585788622051</v>
      </c>
      <c r="P22" s="2">
        <f t="shared" si="7"/>
        <v>5.4456771009161499E-2</v>
      </c>
      <c r="Q22" s="2">
        <f t="shared" si="7"/>
        <v>0.18912028683515128</v>
      </c>
      <c r="R22" s="3">
        <f t="shared" si="7"/>
        <v>1.9300839318766517E-2</v>
      </c>
    </row>
    <row r="23" spans="1:18" x14ac:dyDescent="0.25">
      <c r="A23">
        <v>2018</v>
      </c>
      <c r="B23" s="2">
        <f t="shared" ref="B23:J23" si="12">B11/$J11</f>
        <v>0.48305230458854409</v>
      </c>
      <c r="C23" s="2">
        <f t="shared" si="12"/>
        <v>5.9021767787342819E-2</v>
      </c>
      <c r="D23" s="2">
        <f t="shared" si="12"/>
        <v>8.2038996320453014E-2</v>
      </c>
      <c r="E23" s="2">
        <f t="shared" si="12"/>
        <v>2.7762812503582115E-2</v>
      </c>
      <c r="F23" s="2">
        <f t="shared" si="12"/>
        <v>5.7118949093868568E-2</v>
      </c>
      <c r="G23" s="2">
        <f t="shared" si="12"/>
        <v>6.7011313747291926E-2</v>
      </c>
      <c r="H23" s="2">
        <f t="shared" si="12"/>
        <v>0.20444984467955846</v>
      </c>
      <c r="I23" s="2">
        <f t="shared" si="12"/>
        <v>1.9544011279359001E-2</v>
      </c>
      <c r="J23" s="2">
        <f t="shared" si="12"/>
        <v>1</v>
      </c>
      <c r="L23">
        <v>2018</v>
      </c>
      <c r="M23" s="2">
        <f t="shared" si="7"/>
        <v>0.48305230458854409</v>
      </c>
      <c r="N23" s="3">
        <f t="shared" si="7"/>
        <v>5.9021767787342819E-2</v>
      </c>
      <c r="O23" s="2">
        <f t="shared" si="7"/>
        <v>0.1669207579179037</v>
      </c>
      <c r="P23" s="2">
        <f t="shared" si="7"/>
        <v>6.7011313747291926E-2</v>
      </c>
      <c r="Q23" s="2">
        <f t="shared" si="7"/>
        <v>0.20444984467955846</v>
      </c>
      <c r="R23" s="3">
        <f t="shared" si="7"/>
        <v>1.9544011279359001E-2</v>
      </c>
    </row>
    <row r="24" spans="1:18" x14ac:dyDescent="0.25">
      <c r="A24">
        <v>2019</v>
      </c>
      <c r="B24" s="2">
        <f t="shared" ref="B24:J24" si="13">B12/$J12</f>
        <v>0.43856271699456956</v>
      </c>
      <c r="C24" s="2">
        <f t="shared" si="13"/>
        <v>5.1900649870916048E-2</v>
      </c>
      <c r="D24" s="2">
        <f t="shared" si="13"/>
        <v>7.6816077628416274E-2</v>
      </c>
      <c r="E24" s="2">
        <f t="shared" si="13"/>
        <v>2.5471824089735601E-2</v>
      </c>
      <c r="F24" s="2">
        <f t="shared" si="13"/>
        <v>4.397756609988427E-2</v>
      </c>
      <c r="G24" s="2">
        <f t="shared" si="13"/>
        <v>0.11025549719576248</v>
      </c>
      <c r="H24" s="2">
        <f t="shared" si="13"/>
        <v>0.23206178224873142</v>
      </c>
      <c r="I24" s="2">
        <f t="shared" si="13"/>
        <v>2.095388587198433E-2</v>
      </c>
      <c r="J24" s="2">
        <f t="shared" si="13"/>
        <v>1</v>
      </c>
      <c r="L24">
        <v>2019</v>
      </c>
      <c r="M24" s="2">
        <f t="shared" si="7"/>
        <v>0.43856271699456956</v>
      </c>
      <c r="N24" s="3">
        <f t="shared" si="7"/>
        <v>5.1900649870916048E-2</v>
      </c>
      <c r="O24" s="2">
        <f t="shared" si="7"/>
        <v>0.14626546781803615</v>
      </c>
      <c r="P24" s="2">
        <f t="shared" si="7"/>
        <v>0.11025549719576248</v>
      </c>
      <c r="Q24" s="2">
        <f t="shared" si="7"/>
        <v>0.23206178224873142</v>
      </c>
      <c r="R24" s="3">
        <f t="shared" si="7"/>
        <v>2.095388587198433E-2</v>
      </c>
    </row>
    <row r="25" spans="1:18" x14ac:dyDescent="0.25">
      <c r="A25">
        <v>2020</v>
      </c>
      <c r="B25" s="2">
        <f t="shared" ref="B25:J25" si="14">B13/$J13</f>
        <v>0.31864158007253701</v>
      </c>
      <c r="C25" s="2">
        <f t="shared" si="14"/>
        <v>3.7353357228704226E-2</v>
      </c>
      <c r="D25" s="2">
        <f t="shared" si="14"/>
        <v>5.6349113495921123E-2</v>
      </c>
      <c r="E25" s="2">
        <f t="shared" si="14"/>
        <v>1.4092596334861361E-2</v>
      </c>
      <c r="F25" s="2">
        <f t="shared" si="14"/>
        <v>3.6491847565969307E-2</v>
      </c>
      <c r="G25" s="2">
        <f t="shared" si="14"/>
        <v>0.24427521511151765</v>
      </c>
      <c r="H25" s="2">
        <f t="shared" si="14"/>
        <v>0.27431105816785611</v>
      </c>
      <c r="I25" s="2">
        <f t="shared" si="14"/>
        <v>1.848523202263324E-2</v>
      </c>
      <c r="J25" s="2">
        <f t="shared" si="14"/>
        <v>1</v>
      </c>
      <c r="L25">
        <v>2020</v>
      </c>
      <c r="M25" s="2">
        <f t="shared" si="7"/>
        <v>0.31864158007253701</v>
      </c>
      <c r="N25" s="3">
        <f t="shared" si="7"/>
        <v>3.7353357228704226E-2</v>
      </c>
      <c r="O25" s="2">
        <f t="shared" si="7"/>
        <v>0.10693355739675178</v>
      </c>
      <c r="P25" s="2">
        <f t="shared" si="7"/>
        <v>0.24427521511151765</v>
      </c>
      <c r="Q25" s="2">
        <f t="shared" si="7"/>
        <v>0.27431105816785611</v>
      </c>
      <c r="R25" s="3">
        <f t="shared" si="7"/>
        <v>1.848523202263324E-2</v>
      </c>
    </row>
    <row r="26" spans="1:18" x14ac:dyDescent="0.25">
      <c r="A26">
        <v>2021</v>
      </c>
      <c r="B26" s="2">
        <f t="shared" ref="B26:J26" si="15">B14/$J14</f>
        <v>0.29703491432247497</v>
      </c>
      <c r="C26" s="2">
        <f t="shared" si="15"/>
        <v>2.8013334113106029E-2</v>
      </c>
      <c r="D26" s="2">
        <f t="shared" si="15"/>
        <v>4.8862506579332124E-2</v>
      </c>
      <c r="E26" s="2">
        <f t="shared" si="15"/>
        <v>4.810222820047956E-3</v>
      </c>
      <c r="F26" s="2">
        <f t="shared" si="15"/>
        <v>1.9781858588221533E-2</v>
      </c>
      <c r="G26" s="2">
        <f t="shared" si="15"/>
        <v>0.2777501608281186</v>
      </c>
      <c r="H26" s="2">
        <f t="shared" si="15"/>
        <v>0.30741563834142349</v>
      </c>
      <c r="I26" s="2">
        <f t="shared" si="15"/>
        <v>1.633136440727528E-2</v>
      </c>
      <c r="J26" s="2">
        <f t="shared" si="15"/>
        <v>1</v>
      </c>
      <c r="L26">
        <v>2021</v>
      </c>
      <c r="M26" s="2">
        <f t="shared" si="7"/>
        <v>0.29703491432247497</v>
      </c>
      <c r="N26" s="3">
        <f t="shared" si="7"/>
        <v>2.8013334113106029E-2</v>
      </c>
      <c r="O26" s="2">
        <f t="shared" si="7"/>
        <v>7.3454587987601613E-2</v>
      </c>
      <c r="P26" s="2">
        <f t="shared" si="7"/>
        <v>0.2777501608281186</v>
      </c>
      <c r="Q26" s="2">
        <f t="shared" si="7"/>
        <v>0.30741563834142349</v>
      </c>
      <c r="R26" s="3">
        <f t="shared" si="7"/>
        <v>1.633136440727528E-2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D12" sqref="D12"/>
    </sheetView>
  </sheetViews>
  <sheetFormatPr baseColWidth="10" defaultRowHeight="15" x14ac:dyDescent="0.25"/>
  <cols>
    <col min="11" max="11" width="4.7109375" customWidth="1"/>
  </cols>
  <sheetData>
    <row r="1" spans="1:18" x14ac:dyDescent="0.25">
      <c r="A1" t="s">
        <v>15</v>
      </c>
    </row>
    <row r="2" spans="1:18" x14ac:dyDescent="0.25">
      <c r="A2" t="s">
        <v>12</v>
      </c>
    </row>
    <row r="4" spans="1:18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M4" t="s">
        <v>1</v>
      </c>
      <c r="N4" t="s">
        <v>2</v>
      </c>
      <c r="O4" t="s">
        <v>14</v>
      </c>
      <c r="P4" t="s">
        <v>6</v>
      </c>
      <c r="Q4" t="s">
        <v>7</v>
      </c>
      <c r="R4" t="s">
        <v>8</v>
      </c>
    </row>
    <row r="5" spans="1:18" x14ac:dyDescent="0.25">
      <c r="A5">
        <v>2012</v>
      </c>
      <c r="B5" s="1">
        <v>4881</v>
      </c>
      <c r="C5">
        <v>624</v>
      </c>
      <c r="D5">
        <v>652</v>
      </c>
      <c r="E5">
        <v>187</v>
      </c>
      <c r="F5">
        <v>566</v>
      </c>
      <c r="G5">
        <v>770</v>
      </c>
      <c r="H5">
        <v>850</v>
      </c>
      <c r="I5">
        <v>68</v>
      </c>
      <c r="J5" s="1">
        <v>8598</v>
      </c>
      <c r="L5">
        <v>2012</v>
      </c>
      <c r="M5" s="1">
        <f>B5</f>
        <v>4881</v>
      </c>
      <c r="N5" s="1">
        <f>C5</f>
        <v>624</v>
      </c>
      <c r="O5" s="1">
        <f>SUM(D5:F5)</f>
        <v>1405</v>
      </c>
      <c r="P5" s="1">
        <f>G5</f>
        <v>770</v>
      </c>
      <c r="Q5" s="1">
        <f t="shared" ref="Q5:R14" si="0">H5</f>
        <v>850</v>
      </c>
      <c r="R5" s="1">
        <f t="shared" si="0"/>
        <v>68</v>
      </c>
    </row>
    <row r="6" spans="1:18" x14ac:dyDescent="0.25">
      <c r="A6">
        <v>2013</v>
      </c>
      <c r="B6" s="1">
        <v>4988</v>
      </c>
      <c r="C6">
        <v>598</v>
      </c>
      <c r="D6">
        <v>717</v>
      </c>
      <c r="E6">
        <v>200</v>
      </c>
      <c r="F6">
        <v>698</v>
      </c>
      <c r="G6">
        <v>788</v>
      </c>
      <c r="H6">
        <v>947</v>
      </c>
      <c r="I6">
        <v>105</v>
      </c>
      <c r="J6" s="1">
        <v>9041</v>
      </c>
      <c r="L6">
        <v>2013</v>
      </c>
      <c r="M6" s="1">
        <f t="shared" ref="M6:N14" si="1">B6</f>
        <v>4988</v>
      </c>
      <c r="N6" s="1">
        <f t="shared" si="1"/>
        <v>598</v>
      </c>
      <c r="O6" s="1">
        <f t="shared" ref="O6:O14" si="2">SUM(D6:F6)</f>
        <v>1615</v>
      </c>
      <c r="P6" s="1">
        <f t="shared" ref="P6:P14" si="3">G6</f>
        <v>788</v>
      </c>
      <c r="Q6" s="1">
        <f t="shared" si="0"/>
        <v>947</v>
      </c>
      <c r="R6" s="1">
        <f t="shared" si="0"/>
        <v>105</v>
      </c>
    </row>
    <row r="7" spans="1:18" x14ac:dyDescent="0.25">
      <c r="A7">
        <v>2014</v>
      </c>
      <c r="B7" s="1">
        <v>4905</v>
      </c>
      <c r="C7">
        <v>613</v>
      </c>
      <c r="D7">
        <v>700</v>
      </c>
      <c r="E7">
        <v>278</v>
      </c>
      <c r="F7">
        <v>570</v>
      </c>
      <c r="G7">
        <v>865</v>
      </c>
      <c r="H7" s="1">
        <v>1233</v>
      </c>
      <c r="I7">
        <v>157</v>
      </c>
      <c r="J7" s="1">
        <v>9321</v>
      </c>
      <c r="L7">
        <v>2014</v>
      </c>
      <c r="M7" s="1">
        <f t="shared" si="1"/>
        <v>4905</v>
      </c>
      <c r="N7" s="1">
        <f t="shared" si="1"/>
        <v>613</v>
      </c>
      <c r="O7" s="1">
        <f t="shared" si="2"/>
        <v>1548</v>
      </c>
      <c r="P7" s="1">
        <f t="shared" si="3"/>
        <v>865</v>
      </c>
      <c r="Q7" s="1">
        <f t="shared" si="0"/>
        <v>1233</v>
      </c>
      <c r="R7" s="1">
        <f t="shared" si="0"/>
        <v>157</v>
      </c>
    </row>
    <row r="8" spans="1:18" x14ac:dyDescent="0.25">
      <c r="A8">
        <v>2015</v>
      </c>
      <c r="B8" s="1">
        <v>4913</v>
      </c>
      <c r="C8">
        <v>627</v>
      </c>
      <c r="D8">
        <v>768</v>
      </c>
      <c r="E8">
        <v>276</v>
      </c>
      <c r="F8">
        <v>527</v>
      </c>
      <c r="G8">
        <v>962</v>
      </c>
      <c r="H8" s="1">
        <v>1525</v>
      </c>
      <c r="I8">
        <v>170</v>
      </c>
      <c r="J8" s="1">
        <v>9768</v>
      </c>
      <c r="L8">
        <v>2015</v>
      </c>
      <c r="M8" s="1">
        <f t="shared" si="1"/>
        <v>4913</v>
      </c>
      <c r="N8" s="1">
        <f t="shared" si="1"/>
        <v>627</v>
      </c>
      <c r="O8" s="1">
        <f t="shared" si="2"/>
        <v>1571</v>
      </c>
      <c r="P8" s="1">
        <f t="shared" si="3"/>
        <v>962</v>
      </c>
      <c r="Q8" s="1">
        <f t="shared" si="0"/>
        <v>1525</v>
      </c>
      <c r="R8" s="1">
        <f t="shared" si="0"/>
        <v>170</v>
      </c>
    </row>
    <row r="9" spans="1:18" x14ac:dyDescent="0.25">
      <c r="A9">
        <v>2016</v>
      </c>
      <c r="B9" s="1">
        <v>4590</v>
      </c>
      <c r="C9">
        <v>654</v>
      </c>
      <c r="D9">
        <v>823</v>
      </c>
      <c r="E9">
        <v>318</v>
      </c>
      <c r="F9">
        <v>657</v>
      </c>
      <c r="G9" s="1">
        <v>1722</v>
      </c>
      <c r="H9" s="1">
        <v>1992</v>
      </c>
      <c r="I9">
        <v>203</v>
      </c>
      <c r="J9" s="1">
        <v>10959</v>
      </c>
      <c r="L9">
        <v>2016</v>
      </c>
      <c r="M9" s="1">
        <f t="shared" si="1"/>
        <v>4590</v>
      </c>
      <c r="N9" s="1">
        <f t="shared" si="1"/>
        <v>654</v>
      </c>
      <c r="O9" s="1">
        <f t="shared" si="2"/>
        <v>1798</v>
      </c>
      <c r="P9" s="1">
        <f t="shared" si="3"/>
        <v>1722</v>
      </c>
      <c r="Q9" s="1">
        <f t="shared" si="0"/>
        <v>1992</v>
      </c>
      <c r="R9" s="1">
        <f t="shared" si="0"/>
        <v>203</v>
      </c>
    </row>
    <row r="10" spans="1:18" x14ac:dyDescent="0.25">
      <c r="A10">
        <v>2017</v>
      </c>
      <c r="B10" s="1">
        <v>4396</v>
      </c>
      <c r="C10">
        <v>651</v>
      </c>
      <c r="D10">
        <v>761</v>
      </c>
      <c r="E10">
        <v>414</v>
      </c>
      <c r="F10">
        <v>632</v>
      </c>
      <c r="G10" s="1">
        <v>1857</v>
      </c>
      <c r="H10" s="1">
        <v>2289</v>
      </c>
      <c r="I10">
        <v>217</v>
      </c>
      <c r="J10" s="1">
        <v>11217</v>
      </c>
      <c r="L10">
        <v>2017</v>
      </c>
      <c r="M10" s="1">
        <f t="shared" si="1"/>
        <v>4396</v>
      </c>
      <c r="N10" s="1">
        <f t="shared" si="1"/>
        <v>651</v>
      </c>
      <c r="O10" s="1">
        <f t="shared" si="2"/>
        <v>1807</v>
      </c>
      <c r="P10" s="1">
        <f t="shared" si="3"/>
        <v>1857</v>
      </c>
      <c r="Q10" s="1">
        <f t="shared" si="0"/>
        <v>2289</v>
      </c>
      <c r="R10" s="1">
        <f t="shared" si="0"/>
        <v>217</v>
      </c>
    </row>
    <row r="11" spans="1:18" x14ac:dyDescent="0.25">
      <c r="A11">
        <v>2018</v>
      </c>
      <c r="B11" s="1">
        <v>3988</v>
      </c>
      <c r="C11">
        <v>643</v>
      </c>
      <c r="D11">
        <v>790</v>
      </c>
      <c r="E11">
        <v>342</v>
      </c>
      <c r="F11">
        <v>586</v>
      </c>
      <c r="G11" s="1">
        <v>2629</v>
      </c>
      <c r="H11" s="1">
        <v>2451</v>
      </c>
      <c r="I11">
        <v>254</v>
      </c>
      <c r="J11" s="1">
        <v>11683</v>
      </c>
      <c r="L11">
        <v>2018</v>
      </c>
      <c r="M11" s="1">
        <f t="shared" si="1"/>
        <v>3988</v>
      </c>
      <c r="N11" s="1">
        <f t="shared" si="1"/>
        <v>643</v>
      </c>
      <c r="O11" s="1">
        <f t="shared" si="2"/>
        <v>1718</v>
      </c>
      <c r="P11" s="1">
        <f t="shared" si="3"/>
        <v>2629</v>
      </c>
      <c r="Q11" s="1">
        <f t="shared" si="0"/>
        <v>2451</v>
      </c>
      <c r="R11" s="1">
        <f t="shared" si="0"/>
        <v>254</v>
      </c>
    </row>
    <row r="12" spans="1:18" x14ac:dyDescent="0.25">
      <c r="A12">
        <v>2019</v>
      </c>
      <c r="B12" s="1">
        <v>3835</v>
      </c>
      <c r="C12">
        <v>609</v>
      </c>
      <c r="D12">
        <v>802</v>
      </c>
      <c r="E12">
        <v>353</v>
      </c>
      <c r="F12">
        <v>459</v>
      </c>
      <c r="G12" s="1">
        <v>3064</v>
      </c>
      <c r="H12" s="1">
        <v>3113</v>
      </c>
      <c r="I12">
        <v>233</v>
      </c>
      <c r="J12" s="1">
        <v>12468</v>
      </c>
      <c r="L12">
        <v>2019</v>
      </c>
      <c r="M12" s="1">
        <f t="shared" si="1"/>
        <v>3835</v>
      </c>
      <c r="N12" s="1">
        <f t="shared" si="1"/>
        <v>609</v>
      </c>
      <c r="O12" s="1">
        <f t="shared" si="2"/>
        <v>1614</v>
      </c>
      <c r="P12" s="1">
        <f t="shared" si="3"/>
        <v>3064</v>
      </c>
      <c r="Q12" s="1">
        <f t="shared" si="0"/>
        <v>3113</v>
      </c>
      <c r="R12" s="1">
        <f t="shared" si="0"/>
        <v>233</v>
      </c>
    </row>
    <row r="13" spans="1:18" x14ac:dyDescent="0.25">
      <c r="A13">
        <v>2020</v>
      </c>
      <c r="B13" s="1">
        <v>3277</v>
      </c>
      <c r="C13">
        <v>515</v>
      </c>
      <c r="D13">
        <v>730</v>
      </c>
      <c r="E13">
        <v>205</v>
      </c>
      <c r="F13">
        <v>467</v>
      </c>
      <c r="G13" s="1">
        <v>4139</v>
      </c>
      <c r="H13" s="1">
        <v>3881</v>
      </c>
      <c r="I13">
        <v>255</v>
      </c>
      <c r="J13" s="1">
        <v>13469</v>
      </c>
      <c r="L13">
        <v>2020</v>
      </c>
      <c r="M13" s="1">
        <f t="shared" si="1"/>
        <v>3277</v>
      </c>
      <c r="N13" s="1">
        <f t="shared" si="1"/>
        <v>515</v>
      </c>
      <c r="O13" s="1">
        <f t="shared" si="2"/>
        <v>1402</v>
      </c>
      <c r="P13" s="1">
        <f t="shared" si="3"/>
        <v>4139</v>
      </c>
      <c r="Q13" s="1">
        <f t="shared" si="0"/>
        <v>3881</v>
      </c>
      <c r="R13" s="1">
        <f t="shared" si="0"/>
        <v>255</v>
      </c>
    </row>
    <row r="14" spans="1:18" x14ac:dyDescent="0.25">
      <c r="A14">
        <v>2021</v>
      </c>
      <c r="B14" s="1">
        <v>1940</v>
      </c>
      <c r="C14">
        <v>300</v>
      </c>
      <c r="D14">
        <v>441</v>
      </c>
      <c r="E14">
        <v>53</v>
      </c>
      <c r="F14">
        <v>174</v>
      </c>
      <c r="G14" s="1">
        <v>3533</v>
      </c>
      <c r="H14" s="1">
        <v>3051</v>
      </c>
      <c r="I14">
        <v>156</v>
      </c>
      <c r="J14" s="1">
        <v>9648</v>
      </c>
      <c r="L14">
        <v>2021</v>
      </c>
      <c r="M14" s="1">
        <f t="shared" si="1"/>
        <v>1940</v>
      </c>
      <c r="N14" s="1">
        <f t="shared" si="1"/>
        <v>300</v>
      </c>
      <c r="O14" s="1">
        <f t="shared" si="2"/>
        <v>668</v>
      </c>
      <c r="P14" s="1">
        <f t="shared" si="3"/>
        <v>3533</v>
      </c>
      <c r="Q14" s="1">
        <f t="shared" si="0"/>
        <v>3051</v>
      </c>
      <c r="R14" s="1">
        <f t="shared" si="0"/>
        <v>156</v>
      </c>
    </row>
    <row r="16" spans="1:18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</row>
    <row r="17" spans="1:18" x14ac:dyDescent="0.25">
      <c r="A17">
        <v>2012</v>
      </c>
      <c r="B17" s="2">
        <f>B5/$J5</f>
        <v>0.56769016050244248</v>
      </c>
      <c r="C17" s="2">
        <f t="shared" ref="C17:J17" si="4">C5/$J5</f>
        <v>7.2575017445917656E-2</v>
      </c>
      <c r="D17" s="2">
        <f t="shared" si="4"/>
        <v>7.5831588741567812E-2</v>
      </c>
      <c r="E17" s="2">
        <f t="shared" si="4"/>
        <v>2.1749244010234939E-2</v>
      </c>
      <c r="F17" s="2">
        <f t="shared" si="4"/>
        <v>6.5829262619213777E-2</v>
      </c>
      <c r="G17" s="2">
        <f t="shared" si="4"/>
        <v>8.9555710630379162E-2</v>
      </c>
      <c r="H17" s="2">
        <f t="shared" si="4"/>
        <v>9.8860200046522448E-2</v>
      </c>
      <c r="I17" s="2">
        <f t="shared" si="4"/>
        <v>7.9088160037217962E-3</v>
      </c>
      <c r="J17" s="2">
        <f t="shared" si="4"/>
        <v>1</v>
      </c>
      <c r="L17">
        <v>2012</v>
      </c>
      <c r="M17" s="2">
        <f>M5/$J5</f>
        <v>0.56769016050244248</v>
      </c>
      <c r="N17" s="3">
        <f t="shared" ref="N17:R17" si="5">N5/$J5</f>
        <v>7.2575017445917656E-2</v>
      </c>
      <c r="O17" s="2">
        <f t="shared" si="5"/>
        <v>0.16341009537101653</v>
      </c>
      <c r="P17" s="4">
        <f t="shared" si="5"/>
        <v>8.9555710630379162E-2</v>
      </c>
      <c r="Q17" s="2">
        <f t="shared" si="5"/>
        <v>9.8860200046522448E-2</v>
      </c>
      <c r="R17" s="3">
        <f t="shared" si="5"/>
        <v>7.9088160037217962E-3</v>
      </c>
    </row>
    <row r="18" spans="1:18" x14ac:dyDescent="0.25">
      <c r="A18">
        <v>2013</v>
      </c>
      <c r="B18" s="2">
        <f t="shared" ref="B18:J26" si="6">B6/$J6</f>
        <v>0.55170888176086719</v>
      </c>
      <c r="C18" s="2">
        <f t="shared" si="6"/>
        <v>6.6143125760424734E-2</v>
      </c>
      <c r="D18" s="2">
        <f t="shared" si="6"/>
        <v>7.9305386572281825E-2</v>
      </c>
      <c r="E18" s="2">
        <f t="shared" si="6"/>
        <v>2.2121446742616967E-2</v>
      </c>
      <c r="F18" s="2">
        <f t="shared" si="6"/>
        <v>7.7203849131733213E-2</v>
      </c>
      <c r="G18" s="2">
        <f t="shared" si="6"/>
        <v>8.7158500165910854E-2</v>
      </c>
      <c r="H18" s="2">
        <f t="shared" si="6"/>
        <v>0.10474505032629133</v>
      </c>
      <c r="I18" s="2">
        <f t="shared" si="6"/>
        <v>1.1613759539873907E-2</v>
      </c>
      <c r="J18" s="2">
        <f t="shared" si="6"/>
        <v>1</v>
      </c>
      <c r="L18">
        <v>2013</v>
      </c>
      <c r="M18" s="2">
        <f t="shared" ref="M18:R26" si="7">M6/$J6</f>
        <v>0.55170888176086719</v>
      </c>
      <c r="N18" s="3">
        <f t="shared" si="7"/>
        <v>6.6143125760424734E-2</v>
      </c>
      <c r="O18" s="2">
        <f t="shared" si="7"/>
        <v>0.17863068244663202</v>
      </c>
      <c r="P18" s="2">
        <f t="shared" si="7"/>
        <v>8.7158500165910854E-2</v>
      </c>
      <c r="Q18" s="2">
        <f t="shared" si="7"/>
        <v>0.10474505032629133</v>
      </c>
      <c r="R18" s="3">
        <f t="shared" si="7"/>
        <v>1.1613759539873907E-2</v>
      </c>
    </row>
    <row r="19" spans="1:18" x14ac:dyDescent="0.25">
      <c r="A19">
        <v>2014</v>
      </c>
      <c r="B19" s="2">
        <f t="shared" si="6"/>
        <v>0.52623109108464761</v>
      </c>
      <c r="C19" s="2">
        <f t="shared" si="6"/>
        <v>6.5765475807316814E-2</v>
      </c>
      <c r="D19" s="2">
        <f t="shared" si="6"/>
        <v>7.5099238279154601E-2</v>
      </c>
      <c r="E19" s="2">
        <f t="shared" si="6"/>
        <v>2.9825126059435682E-2</v>
      </c>
      <c r="F19" s="2">
        <f t="shared" si="6"/>
        <v>6.115223688445446E-2</v>
      </c>
      <c r="G19" s="2">
        <f t="shared" si="6"/>
        <v>9.2801201587812465E-2</v>
      </c>
      <c r="H19" s="2">
        <f t="shared" si="6"/>
        <v>0.13228194399742516</v>
      </c>
      <c r="I19" s="2">
        <f t="shared" si="6"/>
        <v>1.6843686299753247E-2</v>
      </c>
      <c r="J19" s="2">
        <f t="shared" si="6"/>
        <v>1</v>
      </c>
      <c r="L19">
        <v>2014</v>
      </c>
      <c r="M19" s="2">
        <f t="shared" si="7"/>
        <v>0.52623109108464761</v>
      </c>
      <c r="N19" s="3">
        <f t="shared" si="7"/>
        <v>6.5765475807316814E-2</v>
      </c>
      <c r="O19" s="2">
        <f t="shared" si="7"/>
        <v>0.16607660122304474</v>
      </c>
      <c r="P19" s="2">
        <f t="shared" si="7"/>
        <v>9.2801201587812465E-2</v>
      </c>
      <c r="Q19" s="2">
        <f t="shared" si="7"/>
        <v>0.13228194399742516</v>
      </c>
      <c r="R19" s="3">
        <f t="shared" si="7"/>
        <v>1.6843686299753247E-2</v>
      </c>
    </row>
    <row r="20" spans="1:18" x14ac:dyDescent="0.25">
      <c r="A20">
        <v>2015</v>
      </c>
      <c r="B20" s="2">
        <f t="shared" si="6"/>
        <v>0.50296887796887801</v>
      </c>
      <c r="C20" s="2">
        <f t="shared" si="6"/>
        <v>6.4189189189189186E-2</v>
      </c>
      <c r="D20" s="2">
        <f t="shared" si="6"/>
        <v>7.8624078624078622E-2</v>
      </c>
      <c r="E20" s="2">
        <f t="shared" si="6"/>
        <v>2.8255528255528257E-2</v>
      </c>
      <c r="F20" s="2">
        <f t="shared" si="6"/>
        <v>5.3951678951678954E-2</v>
      </c>
      <c r="G20" s="2">
        <f t="shared" si="6"/>
        <v>9.8484848484848481E-2</v>
      </c>
      <c r="H20" s="2">
        <f t="shared" si="6"/>
        <v>0.15612203112203113</v>
      </c>
      <c r="I20" s="2">
        <f t="shared" si="6"/>
        <v>1.7403767403767405E-2</v>
      </c>
      <c r="J20" s="2">
        <f t="shared" si="6"/>
        <v>1</v>
      </c>
      <c r="L20">
        <v>2015</v>
      </c>
      <c r="M20" s="2">
        <f t="shared" si="7"/>
        <v>0.50296887796887801</v>
      </c>
      <c r="N20" s="3">
        <f t="shared" si="7"/>
        <v>6.4189189189189186E-2</v>
      </c>
      <c r="O20" s="2">
        <f t="shared" si="7"/>
        <v>0.16083128583128584</v>
      </c>
      <c r="P20" s="2">
        <f t="shared" si="7"/>
        <v>9.8484848484848481E-2</v>
      </c>
      <c r="Q20" s="2">
        <f t="shared" si="7"/>
        <v>0.15612203112203113</v>
      </c>
      <c r="R20" s="3">
        <f t="shared" si="7"/>
        <v>1.7403767403767405E-2</v>
      </c>
    </row>
    <row r="21" spans="1:18" x14ac:dyDescent="0.25">
      <c r="A21">
        <v>2016</v>
      </c>
      <c r="B21" s="2">
        <f t="shared" si="6"/>
        <v>0.41883383520394196</v>
      </c>
      <c r="C21" s="2">
        <f t="shared" si="6"/>
        <v>5.9676977826444016E-2</v>
      </c>
      <c r="D21" s="2">
        <f t="shared" si="6"/>
        <v>7.5098092891687201E-2</v>
      </c>
      <c r="E21" s="2">
        <f t="shared" si="6"/>
        <v>2.9017246099096634E-2</v>
      </c>
      <c r="F21" s="2">
        <f t="shared" si="6"/>
        <v>5.9950725431152478E-2</v>
      </c>
      <c r="G21" s="2">
        <f t="shared" si="6"/>
        <v>0.15713112510265534</v>
      </c>
      <c r="H21" s="2">
        <f t="shared" si="6"/>
        <v>0.18176840952641665</v>
      </c>
      <c r="I21" s="2">
        <f t="shared" si="6"/>
        <v>1.8523587918605713E-2</v>
      </c>
      <c r="J21" s="2">
        <f t="shared" si="6"/>
        <v>1</v>
      </c>
      <c r="L21">
        <v>2016</v>
      </c>
      <c r="M21" s="2">
        <f t="shared" si="7"/>
        <v>0.41883383520394196</v>
      </c>
      <c r="N21" s="3">
        <f t="shared" si="7"/>
        <v>5.9676977826444016E-2</v>
      </c>
      <c r="O21" s="2">
        <f t="shared" si="7"/>
        <v>0.1640660644219363</v>
      </c>
      <c r="P21" s="2">
        <f t="shared" si="7"/>
        <v>0.15713112510265534</v>
      </c>
      <c r="Q21" s="2">
        <f t="shared" si="7"/>
        <v>0.18176840952641665</v>
      </c>
      <c r="R21" s="3">
        <f t="shared" si="7"/>
        <v>1.8523587918605713E-2</v>
      </c>
    </row>
    <row r="22" spans="1:18" x14ac:dyDescent="0.25">
      <c r="A22">
        <v>2017</v>
      </c>
      <c r="B22" s="2">
        <f t="shared" si="6"/>
        <v>0.39190514397789072</v>
      </c>
      <c r="C22" s="2">
        <f t="shared" si="6"/>
        <v>5.8036908264241772E-2</v>
      </c>
      <c r="D22" s="2">
        <f t="shared" si="6"/>
        <v>6.7843451903360968E-2</v>
      </c>
      <c r="E22" s="2">
        <f t="shared" si="6"/>
        <v>3.6908264241775873E-2</v>
      </c>
      <c r="F22" s="2">
        <f t="shared" si="6"/>
        <v>5.6343050726575736E-2</v>
      </c>
      <c r="G22" s="2">
        <f t="shared" si="6"/>
        <v>0.16555228670767586</v>
      </c>
      <c r="H22" s="2">
        <f t="shared" si="6"/>
        <v>0.20406525809039849</v>
      </c>
      <c r="I22" s="2">
        <f t="shared" si="6"/>
        <v>1.9345636088080591E-2</v>
      </c>
      <c r="J22" s="2">
        <f t="shared" si="6"/>
        <v>1</v>
      </c>
      <c r="L22">
        <v>2017</v>
      </c>
      <c r="M22" s="2">
        <f t="shared" si="7"/>
        <v>0.39190514397789072</v>
      </c>
      <c r="N22" s="3">
        <f t="shared" si="7"/>
        <v>5.8036908264241772E-2</v>
      </c>
      <c r="O22" s="2">
        <f t="shared" si="7"/>
        <v>0.16109476687171259</v>
      </c>
      <c r="P22" s="2">
        <f t="shared" si="7"/>
        <v>0.16555228670767586</v>
      </c>
      <c r="Q22" s="2">
        <f t="shared" si="7"/>
        <v>0.20406525809039849</v>
      </c>
      <c r="R22" s="3">
        <f t="shared" si="7"/>
        <v>1.9345636088080591E-2</v>
      </c>
    </row>
    <row r="23" spans="1:18" x14ac:dyDescent="0.25">
      <c r="A23">
        <v>2018</v>
      </c>
      <c r="B23" s="2">
        <f t="shared" si="6"/>
        <v>0.34135068047590517</v>
      </c>
      <c r="C23" s="2">
        <f t="shared" si="6"/>
        <v>5.5037233587263548E-2</v>
      </c>
      <c r="D23" s="2">
        <f t="shared" si="6"/>
        <v>6.7619618248737481E-2</v>
      </c>
      <c r="E23" s="2">
        <f t="shared" si="6"/>
        <v>2.9273303089959769E-2</v>
      </c>
      <c r="F23" s="2">
        <f t="shared" si="6"/>
        <v>5.0158349738936917E-2</v>
      </c>
      <c r="G23" s="2">
        <f t="shared" si="6"/>
        <v>0.2250278181973808</v>
      </c>
      <c r="H23" s="2">
        <f t="shared" si="6"/>
        <v>0.20979200547804502</v>
      </c>
      <c r="I23" s="2">
        <f t="shared" si="6"/>
        <v>2.1740991183771291E-2</v>
      </c>
      <c r="J23" s="2">
        <f t="shared" si="6"/>
        <v>1</v>
      </c>
      <c r="L23">
        <v>2018</v>
      </c>
      <c r="M23" s="2">
        <f t="shared" si="7"/>
        <v>0.34135068047590517</v>
      </c>
      <c r="N23" s="3">
        <f t="shared" si="7"/>
        <v>5.5037233587263548E-2</v>
      </c>
      <c r="O23" s="2">
        <f t="shared" si="7"/>
        <v>0.14705127107763416</v>
      </c>
      <c r="P23" s="2">
        <f t="shared" si="7"/>
        <v>0.2250278181973808</v>
      </c>
      <c r="Q23" s="2">
        <f t="shared" si="7"/>
        <v>0.20979200547804502</v>
      </c>
      <c r="R23" s="3">
        <f t="shared" si="7"/>
        <v>2.1740991183771291E-2</v>
      </c>
    </row>
    <row r="24" spans="1:18" x14ac:dyDescent="0.25">
      <c r="A24">
        <v>2019</v>
      </c>
      <c r="B24" s="2">
        <f t="shared" si="6"/>
        <v>0.30758742380494064</v>
      </c>
      <c r="C24" s="2">
        <f t="shared" si="6"/>
        <v>4.8845043310875844E-2</v>
      </c>
      <c r="D24" s="2">
        <f t="shared" si="6"/>
        <v>6.4324671158164898E-2</v>
      </c>
      <c r="E24" s="2">
        <f t="shared" si="6"/>
        <v>2.8312479948668593E-2</v>
      </c>
      <c r="F24" s="2">
        <f t="shared" si="6"/>
        <v>3.6814244465832528E-2</v>
      </c>
      <c r="G24" s="2">
        <f t="shared" si="6"/>
        <v>0.24574911774141803</v>
      </c>
      <c r="H24" s="2">
        <f t="shared" si="6"/>
        <v>0.2496791786974655</v>
      </c>
      <c r="I24" s="2">
        <f t="shared" si="6"/>
        <v>1.8687840872633942E-2</v>
      </c>
      <c r="J24" s="2">
        <f t="shared" si="6"/>
        <v>1</v>
      </c>
      <c r="L24">
        <v>2019</v>
      </c>
      <c r="M24" s="2">
        <f t="shared" si="7"/>
        <v>0.30758742380494064</v>
      </c>
      <c r="N24" s="3">
        <f t="shared" si="7"/>
        <v>4.8845043310875844E-2</v>
      </c>
      <c r="O24" s="2">
        <f t="shared" si="7"/>
        <v>0.12945139557266602</v>
      </c>
      <c r="P24" s="2">
        <f t="shared" si="7"/>
        <v>0.24574911774141803</v>
      </c>
      <c r="Q24" s="2">
        <f t="shared" si="7"/>
        <v>0.2496791786974655</v>
      </c>
      <c r="R24" s="3">
        <f t="shared" si="7"/>
        <v>1.8687840872633942E-2</v>
      </c>
    </row>
    <row r="25" spans="1:18" x14ac:dyDescent="0.25">
      <c r="A25">
        <v>2020</v>
      </c>
      <c r="B25" s="2">
        <f t="shared" si="6"/>
        <v>0.24329942831687579</v>
      </c>
      <c r="C25" s="2">
        <f t="shared" si="6"/>
        <v>3.8235949216719876E-2</v>
      </c>
      <c r="D25" s="2">
        <f t="shared" si="6"/>
        <v>5.4198529957680597E-2</v>
      </c>
      <c r="E25" s="2">
        <f t="shared" si="6"/>
        <v>1.5220135125102086E-2</v>
      </c>
      <c r="F25" s="2">
        <f t="shared" si="6"/>
        <v>3.4672210260598413E-2</v>
      </c>
      <c r="G25" s="2">
        <f t="shared" si="6"/>
        <v>0.30729824040389042</v>
      </c>
      <c r="H25" s="2">
        <f t="shared" si="6"/>
        <v>0.28814314351473752</v>
      </c>
      <c r="I25" s="2">
        <f t="shared" si="6"/>
        <v>1.8932363204395279E-2</v>
      </c>
      <c r="J25" s="2">
        <f t="shared" si="6"/>
        <v>1</v>
      </c>
      <c r="L25">
        <v>2020</v>
      </c>
      <c r="M25" s="2">
        <f t="shared" si="7"/>
        <v>0.24329942831687579</v>
      </c>
      <c r="N25" s="3">
        <f t="shared" si="7"/>
        <v>3.8235949216719876E-2</v>
      </c>
      <c r="O25" s="2">
        <f t="shared" si="7"/>
        <v>0.1040908753433811</v>
      </c>
      <c r="P25" s="2">
        <f t="shared" si="7"/>
        <v>0.30729824040389042</v>
      </c>
      <c r="Q25" s="2">
        <f t="shared" si="7"/>
        <v>0.28814314351473752</v>
      </c>
      <c r="R25" s="3">
        <f t="shared" si="7"/>
        <v>1.8932363204395279E-2</v>
      </c>
    </row>
    <row r="26" spans="1:18" x14ac:dyDescent="0.25">
      <c r="A26">
        <v>2021</v>
      </c>
      <c r="B26" s="2">
        <f t="shared" si="6"/>
        <v>0.20107794361525705</v>
      </c>
      <c r="C26" s="2">
        <f t="shared" si="6"/>
        <v>3.109452736318408E-2</v>
      </c>
      <c r="D26" s="2">
        <f t="shared" si="6"/>
        <v>4.5708955223880597E-2</v>
      </c>
      <c r="E26" s="2">
        <f t="shared" si="6"/>
        <v>5.4933665008291875E-3</v>
      </c>
      <c r="F26" s="2">
        <f t="shared" si="6"/>
        <v>1.8034825870646767E-2</v>
      </c>
      <c r="G26" s="2">
        <f t="shared" si="6"/>
        <v>0.3661898839137645</v>
      </c>
      <c r="H26" s="2">
        <f t="shared" si="6"/>
        <v>0.3162313432835821</v>
      </c>
      <c r="I26" s="2">
        <f t="shared" si="6"/>
        <v>1.6169154228855721E-2</v>
      </c>
      <c r="J26" s="2">
        <f t="shared" si="6"/>
        <v>1</v>
      </c>
      <c r="L26">
        <v>2021</v>
      </c>
      <c r="M26" s="2">
        <f t="shared" si="7"/>
        <v>0.20107794361525705</v>
      </c>
      <c r="N26" s="3">
        <f t="shared" si="7"/>
        <v>3.109452736318408E-2</v>
      </c>
      <c r="O26" s="2">
        <f t="shared" si="7"/>
        <v>6.9237147595356555E-2</v>
      </c>
      <c r="P26" s="2">
        <f t="shared" si="7"/>
        <v>0.3661898839137645</v>
      </c>
      <c r="Q26" s="2">
        <f t="shared" si="7"/>
        <v>0.3162313432835821</v>
      </c>
      <c r="R26" s="3">
        <f t="shared" si="7"/>
        <v>1.6169154228855721E-2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Q20" sqref="Q20"/>
    </sheetView>
  </sheetViews>
  <sheetFormatPr baseColWidth="10" defaultRowHeight="15" x14ac:dyDescent="0.25"/>
  <cols>
    <col min="11" max="11" width="5.7109375" customWidth="1"/>
  </cols>
  <sheetData>
    <row r="1" spans="1:18" x14ac:dyDescent="0.25">
      <c r="A1" t="s">
        <v>15</v>
      </c>
    </row>
    <row r="2" spans="1:18" x14ac:dyDescent="0.25">
      <c r="A2" t="s">
        <v>13</v>
      </c>
    </row>
    <row r="4" spans="1:18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M4" t="s">
        <v>1</v>
      </c>
      <c r="N4" t="s">
        <v>2</v>
      </c>
      <c r="O4" t="s">
        <v>14</v>
      </c>
      <c r="P4" t="s">
        <v>6</v>
      </c>
      <c r="Q4" t="s">
        <v>7</v>
      </c>
      <c r="R4" t="s">
        <v>8</v>
      </c>
    </row>
    <row r="5" spans="1:18" x14ac:dyDescent="0.25">
      <c r="A5">
        <v>2012</v>
      </c>
      <c r="B5" s="1">
        <v>7025</v>
      </c>
      <c r="C5">
        <v>930</v>
      </c>
      <c r="D5" s="1">
        <v>1547</v>
      </c>
      <c r="E5" s="1">
        <v>1206</v>
      </c>
      <c r="F5" s="1">
        <v>2295</v>
      </c>
      <c r="G5">
        <v>672</v>
      </c>
      <c r="H5" s="1">
        <v>1642</v>
      </c>
      <c r="I5">
        <v>204</v>
      </c>
      <c r="J5" s="1">
        <v>15521</v>
      </c>
      <c r="L5">
        <v>2012</v>
      </c>
      <c r="M5" s="1">
        <f>B5</f>
        <v>7025</v>
      </c>
      <c r="N5" s="1">
        <f>C5</f>
        <v>930</v>
      </c>
      <c r="O5" s="1">
        <f>SUM(D5:F5)</f>
        <v>5048</v>
      </c>
      <c r="P5" s="1">
        <f>G5</f>
        <v>672</v>
      </c>
      <c r="Q5" s="1">
        <f t="shared" ref="Q5:R14" si="0">H5</f>
        <v>1642</v>
      </c>
      <c r="R5" s="1">
        <f t="shared" si="0"/>
        <v>204</v>
      </c>
    </row>
    <row r="6" spans="1:18" x14ac:dyDescent="0.25">
      <c r="A6">
        <v>2013</v>
      </c>
      <c r="B6" s="1">
        <v>7314</v>
      </c>
      <c r="C6">
        <v>843</v>
      </c>
      <c r="D6" s="1">
        <v>1774</v>
      </c>
      <c r="E6" s="1">
        <v>1236</v>
      </c>
      <c r="F6" s="1">
        <v>2492</v>
      </c>
      <c r="G6">
        <v>738</v>
      </c>
      <c r="H6" s="1">
        <v>2035</v>
      </c>
      <c r="I6">
        <v>252</v>
      </c>
      <c r="J6" s="1">
        <v>16684</v>
      </c>
      <c r="L6">
        <v>2013</v>
      </c>
      <c r="M6" s="1">
        <f t="shared" ref="M6:N14" si="1">B6</f>
        <v>7314</v>
      </c>
      <c r="N6" s="1">
        <f t="shared" si="1"/>
        <v>843</v>
      </c>
      <c r="O6" s="1">
        <f t="shared" ref="O6:O14" si="2">SUM(D6:F6)</f>
        <v>5502</v>
      </c>
      <c r="P6" s="1">
        <f t="shared" ref="P6:P14" si="3">G6</f>
        <v>738</v>
      </c>
      <c r="Q6" s="1">
        <f t="shared" si="0"/>
        <v>2035</v>
      </c>
      <c r="R6" s="1">
        <f t="shared" si="0"/>
        <v>252</v>
      </c>
    </row>
    <row r="7" spans="1:18" x14ac:dyDescent="0.25">
      <c r="A7">
        <v>2014</v>
      </c>
      <c r="B7" s="1">
        <v>7417</v>
      </c>
      <c r="C7">
        <v>918</v>
      </c>
      <c r="D7" s="1">
        <v>1667</v>
      </c>
      <c r="E7" s="1">
        <v>1275</v>
      </c>
      <c r="F7" s="1">
        <v>2180</v>
      </c>
      <c r="G7">
        <v>753</v>
      </c>
      <c r="H7" s="1">
        <v>2336</v>
      </c>
      <c r="I7">
        <v>431</v>
      </c>
      <c r="J7" s="1">
        <v>16977</v>
      </c>
      <c r="L7">
        <v>2014</v>
      </c>
      <c r="M7" s="1">
        <f t="shared" si="1"/>
        <v>7417</v>
      </c>
      <c r="N7" s="1">
        <f t="shared" si="1"/>
        <v>918</v>
      </c>
      <c r="O7" s="1">
        <f t="shared" si="2"/>
        <v>5122</v>
      </c>
      <c r="P7" s="1">
        <f t="shared" si="3"/>
        <v>753</v>
      </c>
      <c r="Q7" s="1">
        <f t="shared" si="0"/>
        <v>2336</v>
      </c>
      <c r="R7" s="1">
        <f t="shared" si="0"/>
        <v>431</v>
      </c>
    </row>
    <row r="8" spans="1:18" x14ac:dyDescent="0.25">
      <c r="A8">
        <v>2015</v>
      </c>
      <c r="B8" s="1">
        <v>7497</v>
      </c>
      <c r="C8" s="1">
        <v>1080</v>
      </c>
      <c r="D8" s="1">
        <v>1386</v>
      </c>
      <c r="E8" s="1">
        <v>1339</v>
      </c>
      <c r="F8" s="1">
        <v>2124</v>
      </c>
      <c r="G8">
        <v>941</v>
      </c>
      <c r="H8" s="1">
        <v>2998</v>
      </c>
      <c r="I8">
        <v>517</v>
      </c>
      <c r="J8" s="1">
        <v>17882</v>
      </c>
      <c r="L8">
        <v>2015</v>
      </c>
      <c r="M8" s="1">
        <f t="shared" si="1"/>
        <v>7497</v>
      </c>
      <c r="N8" s="1">
        <f t="shared" si="1"/>
        <v>1080</v>
      </c>
      <c r="O8" s="1">
        <f t="shared" si="2"/>
        <v>4849</v>
      </c>
      <c r="P8" s="1">
        <f t="shared" si="3"/>
        <v>941</v>
      </c>
      <c r="Q8" s="1">
        <f t="shared" si="0"/>
        <v>2998</v>
      </c>
      <c r="R8" s="1">
        <f t="shared" si="0"/>
        <v>517</v>
      </c>
    </row>
    <row r="9" spans="1:18" x14ac:dyDescent="0.25">
      <c r="A9">
        <v>2016</v>
      </c>
      <c r="B9" s="1">
        <v>7294</v>
      </c>
      <c r="C9" s="1">
        <v>1485</v>
      </c>
      <c r="D9" s="1">
        <v>1667</v>
      </c>
      <c r="E9" s="1">
        <v>1680</v>
      </c>
      <c r="F9" s="1">
        <v>2236</v>
      </c>
      <c r="G9" s="1">
        <v>1446</v>
      </c>
      <c r="H9" s="1">
        <v>3500</v>
      </c>
      <c r="I9">
        <v>602</v>
      </c>
      <c r="J9" s="1">
        <v>19910</v>
      </c>
      <c r="L9">
        <v>2016</v>
      </c>
      <c r="M9" s="1">
        <f t="shared" si="1"/>
        <v>7294</v>
      </c>
      <c r="N9" s="1">
        <f t="shared" si="1"/>
        <v>1485</v>
      </c>
      <c r="O9" s="1">
        <f t="shared" si="2"/>
        <v>5583</v>
      </c>
      <c r="P9" s="1">
        <f t="shared" si="3"/>
        <v>1446</v>
      </c>
      <c r="Q9" s="1">
        <f t="shared" si="0"/>
        <v>3500</v>
      </c>
      <c r="R9" s="1">
        <f t="shared" si="0"/>
        <v>602</v>
      </c>
    </row>
    <row r="10" spans="1:18" x14ac:dyDescent="0.25">
      <c r="A10">
        <v>2017</v>
      </c>
      <c r="B10" s="1">
        <v>7371</v>
      </c>
      <c r="C10" s="1">
        <v>1412</v>
      </c>
      <c r="D10" s="1">
        <v>1755</v>
      </c>
      <c r="E10" s="1">
        <v>1800</v>
      </c>
      <c r="F10" s="1">
        <v>2048</v>
      </c>
      <c r="G10" s="1">
        <v>1409</v>
      </c>
      <c r="H10" s="1">
        <v>4193</v>
      </c>
      <c r="I10">
        <v>604</v>
      </c>
      <c r="J10" s="1">
        <v>20592</v>
      </c>
      <c r="L10">
        <v>2017</v>
      </c>
      <c r="M10" s="1">
        <f t="shared" si="1"/>
        <v>7371</v>
      </c>
      <c r="N10" s="1">
        <f t="shared" si="1"/>
        <v>1412</v>
      </c>
      <c r="O10" s="1">
        <f t="shared" si="2"/>
        <v>5603</v>
      </c>
      <c r="P10" s="1">
        <f t="shared" si="3"/>
        <v>1409</v>
      </c>
      <c r="Q10" s="1">
        <f t="shared" si="0"/>
        <v>4193</v>
      </c>
      <c r="R10" s="1">
        <f t="shared" si="0"/>
        <v>604</v>
      </c>
    </row>
    <row r="11" spans="1:18" x14ac:dyDescent="0.25">
      <c r="A11">
        <v>2018</v>
      </c>
      <c r="B11" s="1">
        <v>7032</v>
      </c>
      <c r="C11" s="1">
        <v>1231</v>
      </c>
      <c r="D11" s="1">
        <v>1696</v>
      </c>
      <c r="E11" s="1">
        <v>1919</v>
      </c>
      <c r="F11" s="1">
        <v>2026</v>
      </c>
      <c r="G11" s="1">
        <v>1729</v>
      </c>
      <c r="H11" s="1">
        <v>4356</v>
      </c>
      <c r="I11">
        <v>626</v>
      </c>
      <c r="J11" s="1">
        <v>20615</v>
      </c>
      <c r="L11">
        <v>2018</v>
      </c>
      <c r="M11" s="1">
        <f t="shared" si="1"/>
        <v>7032</v>
      </c>
      <c r="N11" s="1">
        <f t="shared" si="1"/>
        <v>1231</v>
      </c>
      <c r="O11" s="1">
        <f t="shared" si="2"/>
        <v>5641</v>
      </c>
      <c r="P11" s="1">
        <f t="shared" si="3"/>
        <v>1729</v>
      </c>
      <c r="Q11" s="1">
        <f t="shared" si="0"/>
        <v>4356</v>
      </c>
      <c r="R11" s="1">
        <f t="shared" si="0"/>
        <v>626</v>
      </c>
    </row>
    <row r="12" spans="1:18" x14ac:dyDescent="0.25">
      <c r="A12">
        <v>2019</v>
      </c>
      <c r="B12" s="1">
        <v>6760</v>
      </c>
      <c r="C12" s="1">
        <v>1082</v>
      </c>
      <c r="D12" s="1">
        <v>1760</v>
      </c>
      <c r="E12" s="1">
        <v>1990</v>
      </c>
      <c r="F12" s="1">
        <v>1754</v>
      </c>
      <c r="G12" s="1">
        <v>2277</v>
      </c>
      <c r="H12" s="1">
        <v>5215</v>
      </c>
      <c r="I12">
        <v>723</v>
      </c>
      <c r="J12" s="1">
        <v>21561</v>
      </c>
      <c r="L12">
        <v>2019</v>
      </c>
      <c r="M12" s="1">
        <f t="shared" si="1"/>
        <v>6760</v>
      </c>
      <c r="N12" s="1">
        <f t="shared" si="1"/>
        <v>1082</v>
      </c>
      <c r="O12" s="1">
        <f t="shared" si="2"/>
        <v>5504</v>
      </c>
      <c r="P12" s="1">
        <f t="shared" si="3"/>
        <v>2277</v>
      </c>
      <c r="Q12" s="1">
        <f t="shared" si="0"/>
        <v>5215</v>
      </c>
      <c r="R12" s="1">
        <f t="shared" si="0"/>
        <v>723</v>
      </c>
    </row>
    <row r="13" spans="1:18" x14ac:dyDescent="0.25">
      <c r="A13">
        <v>2020</v>
      </c>
      <c r="B13" s="1">
        <v>6261</v>
      </c>
      <c r="C13">
        <v>911</v>
      </c>
      <c r="D13" s="1">
        <v>1527</v>
      </c>
      <c r="E13" s="1">
        <v>1215</v>
      </c>
      <c r="F13" s="1">
        <v>1530</v>
      </c>
      <c r="G13" s="1">
        <v>3822</v>
      </c>
      <c r="H13" s="1">
        <v>6325</v>
      </c>
      <c r="I13">
        <v>864</v>
      </c>
      <c r="J13" s="1">
        <v>22455</v>
      </c>
      <c r="L13">
        <v>2020</v>
      </c>
      <c r="M13" s="1">
        <f t="shared" si="1"/>
        <v>6261</v>
      </c>
      <c r="N13" s="1">
        <f t="shared" si="1"/>
        <v>911</v>
      </c>
      <c r="O13" s="1">
        <f t="shared" si="2"/>
        <v>4272</v>
      </c>
      <c r="P13" s="1">
        <f t="shared" si="3"/>
        <v>3822</v>
      </c>
      <c r="Q13" s="1">
        <f t="shared" si="0"/>
        <v>6325</v>
      </c>
      <c r="R13" s="1">
        <f t="shared" si="0"/>
        <v>864</v>
      </c>
    </row>
    <row r="14" spans="1:18" x14ac:dyDescent="0.25">
      <c r="A14">
        <v>2021</v>
      </c>
      <c r="B14" s="1">
        <v>3444</v>
      </c>
      <c r="C14">
        <v>458</v>
      </c>
      <c r="D14">
        <v>768</v>
      </c>
      <c r="E14">
        <v>178</v>
      </c>
      <c r="F14">
        <v>480</v>
      </c>
      <c r="G14" s="1">
        <v>4666</v>
      </c>
      <c r="H14" s="1">
        <v>5003</v>
      </c>
      <c r="I14">
        <v>454</v>
      </c>
      <c r="J14" s="1">
        <v>15451</v>
      </c>
      <c r="L14">
        <v>2021</v>
      </c>
      <c r="M14" s="1">
        <f t="shared" si="1"/>
        <v>3444</v>
      </c>
      <c r="N14" s="1">
        <f t="shared" si="1"/>
        <v>458</v>
      </c>
      <c r="O14" s="1">
        <f t="shared" si="2"/>
        <v>1426</v>
      </c>
      <c r="P14" s="1">
        <f t="shared" si="3"/>
        <v>4666</v>
      </c>
      <c r="Q14" s="1">
        <f t="shared" si="0"/>
        <v>5003</v>
      </c>
      <c r="R14" s="1">
        <f t="shared" si="0"/>
        <v>454</v>
      </c>
    </row>
    <row r="16" spans="1:18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</row>
    <row r="17" spans="1:18" x14ac:dyDescent="0.25">
      <c r="A17">
        <v>2012</v>
      </c>
      <c r="B17" s="2">
        <f>B5/$J5</f>
        <v>0.4526125893950132</v>
      </c>
      <c r="C17" s="2">
        <f t="shared" ref="C17:J17" si="4">C5/$J5</f>
        <v>5.9918819663681462E-2</v>
      </c>
      <c r="D17" s="2">
        <f t="shared" si="4"/>
        <v>9.9671412924424968E-2</v>
      </c>
      <c r="E17" s="2">
        <f t="shared" si="4"/>
        <v>7.7701179047741764E-2</v>
      </c>
      <c r="F17" s="2">
        <f t="shared" si="4"/>
        <v>0.14786418400876233</v>
      </c>
      <c r="G17" s="2">
        <f t="shared" si="4"/>
        <v>4.3296179369885959E-2</v>
      </c>
      <c r="H17" s="2">
        <f t="shared" si="4"/>
        <v>0.10579215256748921</v>
      </c>
      <c r="I17" s="2">
        <f t="shared" si="4"/>
        <v>1.3143483023001095E-2</v>
      </c>
      <c r="J17" s="2">
        <f t="shared" si="4"/>
        <v>1</v>
      </c>
      <c r="L17">
        <v>2012</v>
      </c>
      <c r="M17" s="2">
        <f>M5/$J5</f>
        <v>0.4526125893950132</v>
      </c>
      <c r="N17" s="3">
        <f t="shared" ref="N17:R17" si="5">N5/$J5</f>
        <v>5.9918819663681462E-2</v>
      </c>
      <c r="O17" s="2">
        <f t="shared" si="5"/>
        <v>0.32523677598092904</v>
      </c>
      <c r="P17" s="4">
        <f t="shared" si="5"/>
        <v>4.3296179369885959E-2</v>
      </c>
      <c r="Q17" s="2">
        <f t="shared" si="5"/>
        <v>0.10579215256748921</v>
      </c>
      <c r="R17" s="3">
        <f t="shared" si="5"/>
        <v>1.3143483023001095E-2</v>
      </c>
    </row>
    <row r="18" spans="1:18" x14ac:dyDescent="0.25">
      <c r="A18">
        <v>2013</v>
      </c>
      <c r="B18" s="2">
        <f t="shared" ref="B18:J26" si="6">B6/$J6</f>
        <v>0.43838408055622152</v>
      </c>
      <c r="C18" s="2">
        <f t="shared" si="6"/>
        <v>5.0527451450491485E-2</v>
      </c>
      <c r="D18" s="2">
        <f t="shared" si="6"/>
        <v>0.10632941740589787</v>
      </c>
      <c r="E18" s="2">
        <f t="shared" si="6"/>
        <v>7.408295372812275E-2</v>
      </c>
      <c r="F18" s="2">
        <f t="shared" si="6"/>
        <v>0.14936466075281707</v>
      </c>
      <c r="G18" s="2">
        <f t="shared" si="6"/>
        <v>4.4233996643490772E-2</v>
      </c>
      <c r="H18" s="2">
        <f t="shared" si="6"/>
        <v>0.12197314792615679</v>
      </c>
      <c r="I18" s="2">
        <f t="shared" si="6"/>
        <v>1.5104291536801727E-2</v>
      </c>
      <c r="J18" s="2">
        <f t="shared" si="6"/>
        <v>1</v>
      </c>
      <c r="L18">
        <v>2013</v>
      </c>
      <c r="M18" s="2">
        <f t="shared" ref="M18:R26" si="7">M6/$J6</f>
        <v>0.43838408055622152</v>
      </c>
      <c r="N18" s="3">
        <f t="shared" si="7"/>
        <v>5.0527451450491485E-2</v>
      </c>
      <c r="O18" s="2">
        <f t="shared" si="7"/>
        <v>0.32977703188683771</v>
      </c>
      <c r="P18" s="2">
        <f t="shared" si="7"/>
        <v>4.4233996643490772E-2</v>
      </c>
      <c r="Q18" s="2">
        <f t="shared" si="7"/>
        <v>0.12197314792615679</v>
      </c>
      <c r="R18" s="3">
        <f t="shared" si="7"/>
        <v>1.5104291536801727E-2</v>
      </c>
    </row>
    <row r="19" spans="1:18" x14ac:dyDescent="0.25">
      <c r="A19">
        <v>2014</v>
      </c>
      <c r="B19" s="2">
        <f t="shared" si="6"/>
        <v>0.43688519762030981</v>
      </c>
      <c r="C19" s="2">
        <f t="shared" si="6"/>
        <v>5.4073157801731754E-2</v>
      </c>
      <c r="D19" s="2">
        <f t="shared" si="6"/>
        <v>9.8191671084408322E-2</v>
      </c>
      <c r="E19" s="2">
        <f t="shared" si="6"/>
        <v>7.5101608057960775E-2</v>
      </c>
      <c r="F19" s="2">
        <f t="shared" si="6"/>
        <v>0.12840902397361137</v>
      </c>
      <c r="G19" s="2">
        <f t="shared" si="6"/>
        <v>4.4354126170701537E-2</v>
      </c>
      <c r="H19" s="2">
        <f t="shared" si="6"/>
        <v>0.13759792660658537</v>
      </c>
      <c r="I19" s="2">
        <f t="shared" si="6"/>
        <v>2.5387288684691051E-2</v>
      </c>
      <c r="J19" s="2">
        <f t="shared" si="6"/>
        <v>1</v>
      </c>
      <c r="L19">
        <v>2014</v>
      </c>
      <c r="M19" s="2">
        <f t="shared" si="7"/>
        <v>0.43688519762030981</v>
      </c>
      <c r="N19" s="3">
        <f t="shared" si="7"/>
        <v>5.4073157801731754E-2</v>
      </c>
      <c r="O19" s="2">
        <f t="shared" si="7"/>
        <v>0.30170230311598045</v>
      </c>
      <c r="P19" s="2">
        <f t="shared" si="7"/>
        <v>4.4354126170701537E-2</v>
      </c>
      <c r="Q19" s="2">
        <f t="shared" si="7"/>
        <v>0.13759792660658537</v>
      </c>
      <c r="R19" s="3">
        <f t="shared" si="7"/>
        <v>2.5387288684691051E-2</v>
      </c>
    </row>
    <row r="20" spans="1:18" x14ac:dyDescent="0.25">
      <c r="A20">
        <v>2015</v>
      </c>
      <c r="B20" s="2">
        <f t="shared" si="6"/>
        <v>0.41924840621854381</v>
      </c>
      <c r="C20" s="2">
        <f t="shared" si="6"/>
        <v>6.0395928867017112E-2</v>
      </c>
      <c r="D20" s="2">
        <f t="shared" si="6"/>
        <v>7.7508108712671955E-2</v>
      </c>
      <c r="E20" s="2">
        <f t="shared" si="6"/>
        <v>7.487976736382955E-2</v>
      </c>
      <c r="F20" s="2">
        <f t="shared" si="6"/>
        <v>0.11877866010513366</v>
      </c>
      <c r="G20" s="2">
        <f t="shared" si="6"/>
        <v>5.2622749133206574E-2</v>
      </c>
      <c r="H20" s="2">
        <f t="shared" si="6"/>
        <v>0.16765462476233084</v>
      </c>
      <c r="I20" s="2">
        <f t="shared" si="6"/>
        <v>2.8911754837266525E-2</v>
      </c>
      <c r="J20" s="2">
        <f t="shared" si="6"/>
        <v>1</v>
      </c>
      <c r="L20">
        <v>2015</v>
      </c>
      <c r="M20" s="2">
        <f t="shared" si="7"/>
        <v>0.41924840621854381</v>
      </c>
      <c r="N20" s="3">
        <f t="shared" si="7"/>
        <v>6.0395928867017112E-2</v>
      </c>
      <c r="O20" s="2">
        <f t="shared" si="7"/>
        <v>0.27116653618163516</v>
      </c>
      <c r="P20" s="2">
        <f t="shared" si="7"/>
        <v>5.2622749133206574E-2</v>
      </c>
      <c r="Q20" s="2">
        <f t="shared" si="7"/>
        <v>0.16765462476233084</v>
      </c>
      <c r="R20" s="3">
        <f t="shared" si="7"/>
        <v>2.8911754837266525E-2</v>
      </c>
    </row>
    <row r="21" spans="1:18" x14ac:dyDescent="0.25">
      <c r="A21">
        <v>2016</v>
      </c>
      <c r="B21" s="2">
        <f t="shared" si="6"/>
        <v>0.36634856855851333</v>
      </c>
      <c r="C21" s="2">
        <f t="shared" si="6"/>
        <v>7.4585635359116026E-2</v>
      </c>
      <c r="D21" s="2">
        <f t="shared" si="6"/>
        <v>8.372677046710196E-2</v>
      </c>
      <c r="E21" s="2">
        <f t="shared" si="6"/>
        <v>8.4379708689100955E-2</v>
      </c>
      <c r="F21" s="2">
        <f t="shared" si="6"/>
        <v>0.11230537418382722</v>
      </c>
      <c r="G21" s="2">
        <f t="shared" si="6"/>
        <v>7.2626820693119029E-2</v>
      </c>
      <c r="H21" s="2">
        <f t="shared" si="6"/>
        <v>0.17579105976896031</v>
      </c>
      <c r="I21" s="2">
        <f t="shared" si="6"/>
        <v>3.0236062280261176E-2</v>
      </c>
      <c r="J21" s="2">
        <f t="shared" si="6"/>
        <v>1</v>
      </c>
      <c r="L21">
        <v>2016</v>
      </c>
      <c r="M21" s="2">
        <f t="shared" si="7"/>
        <v>0.36634856855851333</v>
      </c>
      <c r="N21" s="3">
        <f t="shared" si="7"/>
        <v>7.4585635359116026E-2</v>
      </c>
      <c r="O21" s="2">
        <f t="shared" si="7"/>
        <v>0.28041185334003016</v>
      </c>
      <c r="P21" s="2">
        <f t="shared" si="7"/>
        <v>7.2626820693119029E-2</v>
      </c>
      <c r="Q21" s="2">
        <f t="shared" si="7"/>
        <v>0.17579105976896031</v>
      </c>
      <c r="R21" s="3">
        <f t="shared" si="7"/>
        <v>3.0236062280261176E-2</v>
      </c>
    </row>
    <row r="22" spans="1:18" x14ac:dyDescent="0.25">
      <c r="A22">
        <v>2017</v>
      </c>
      <c r="B22" s="2">
        <f t="shared" si="6"/>
        <v>0.35795454545454547</v>
      </c>
      <c r="C22" s="2">
        <f t="shared" si="6"/>
        <v>6.8570318570318575E-2</v>
      </c>
      <c r="D22" s="2">
        <f t="shared" si="6"/>
        <v>8.5227272727272721E-2</v>
      </c>
      <c r="E22" s="2">
        <f t="shared" si="6"/>
        <v>8.7412587412587409E-2</v>
      </c>
      <c r="F22" s="2">
        <f t="shared" si="6"/>
        <v>9.9456099456099456E-2</v>
      </c>
      <c r="G22" s="2">
        <f t="shared" si="6"/>
        <v>6.8424630924630928E-2</v>
      </c>
      <c r="H22" s="2">
        <f t="shared" si="6"/>
        <v>0.20362276612276611</v>
      </c>
      <c r="I22" s="2">
        <f t="shared" si="6"/>
        <v>2.9331779331779332E-2</v>
      </c>
      <c r="J22" s="2">
        <f t="shared" si="6"/>
        <v>1</v>
      </c>
      <c r="L22">
        <v>2017</v>
      </c>
      <c r="M22" s="2">
        <f t="shared" si="7"/>
        <v>0.35795454545454547</v>
      </c>
      <c r="N22" s="3">
        <f t="shared" si="7"/>
        <v>6.8570318570318575E-2</v>
      </c>
      <c r="O22" s="2">
        <f t="shared" si="7"/>
        <v>0.27209595959595961</v>
      </c>
      <c r="P22" s="2">
        <f t="shared" si="7"/>
        <v>6.8424630924630928E-2</v>
      </c>
      <c r="Q22" s="2">
        <f t="shared" si="7"/>
        <v>0.20362276612276611</v>
      </c>
      <c r="R22" s="3">
        <f t="shared" si="7"/>
        <v>2.9331779331779332E-2</v>
      </c>
    </row>
    <row r="23" spans="1:18" x14ac:dyDescent="0.25">
      <c r="A23">
        <v>2018</v>
      </c>
      <c r="B23" s="2">
        <f t="shared" si="6"/>
        <v>0.34111084162017946</v>
      </c>
      <c r="C23" s="2">
        <f t="shared" si="6"/>
        <v>5.9713800630608778E-2</v>
      </c>
      <c r="D23" s="2">
        <f t="shared" si="6"/>
        <v>8.2270191608052393E-2</v>
      </c>
      <c r="E23" s="2">
        <f t="shared" si="6"/>
        <v>9.308755760368663E-2</v>
      </c>
      <c r="F23" s="2">
        <f t="shared" si="6"/>
        <v>9.8277952946883337E-2</v>
      </c>
      <c r="G23" s="2">
        <f t="shared" si="6"/>
        <v>8.387096774193549E-2</v>
      </c>
      <c r="H23" s="2">
        <f t="shared" si="6"/>
        <v>0.2113024496725685</v>
      </c>
      <c r="I23" s="2">
        <f t="shared" si="6"/>
        <v>3.0366238176085376E-2</v>
      </c>
      <c r="J23" s="2">
        <f t="shared" si="6"/>
        <v>1</v>
      </c>
      <c r="L23">
        <v>2018</v>
      </c>
      <c r="M23" s="2">
        <f t="shared" si="7"/>
        <v>0.34111084162017946</v>
      </c>
      <c r="N23" s="3">
        <f t="shared" si="7"/>
        <v>5.9713800630608778E-2</v>
      </c>
      <c r="O23" s="2">
        <f t="shared" si="7"/>
        <v>0.27363570215862237</v>
      </c>
      <c r="P23" s="2">
        <f t="shared" si="7"/>
        <v>8.387096774193549E-2</v>
      </c>
      <c r="Q23" s="2">
        <f t="shared" si="7"/>
        <v>0.2113024496725685</v>
      </c>
      <c r="R23" s="3">
        <f t="shared" si="7"/>
        <v>3.0366238176085376E-2</v>
      </c>
    </row>
    <row r="24" spans="1:18" x14ac:dyDescent="0.25">
      <c r="A24">
        <v>2019</v>
      </c>
      <c r="B24" s="2">
        <f t="shared" si="6"/>
        <v>0.31352905709382684</v>
      </c>
      <c r="C24" s="2">
        <f t="shared" si="6"/>
        <v>5.018320115022494E-2</v>
      </c>
      <c r="D24" s="2">
        <f t="shared" si="6"/>
        <v>8.1628866935670882E-2</v>
      </c>
      <c r="E24" s="2">
        <f t="shared" si="6"/>
        <v>9.2296275682946058E-2</v>
      </c>
      <c r="F24" s="2">
        <f t="shared" si="6"/>
        <v>8.1350586707481104E-2</v>
      </c>
      <c r="G24" s="2">
        <f t="shared" si="6"/>
        <v>0.1056073465980242</v>
      </c>
      <c r="H24" s="2">
        <f t="shared" si="6"/>
        <v>0.24187189833495665</v>
      </c>
      <c r="I24" s="2">
        <f t="shared" si="6"/>
        <v>3.3532767496869349E-2</v>
      </c>
      <c r="J24" s="2">
        <f t="shared" si="6"/>
        <v>1</v>
      </c>
      <c r="L24">
        <v>2019</v>
      </c>
      <c r="M24" s="2">
        <f t="shared" si="7"/>
        <v>0.31352905709382684</v>
      </c>
      <c r="N24" s="3">
        <f t="shared" si="7"/>
        <v>5.018320115022494E-2</v>
      </c>
      <c r="O24" s="2">
        <f t="shared" si="7"/>
        <v>0.25527572932609804</v>
      </c>
      <c r="P24" s="2">
        <f t="shared" si="7"/>
        <v>0.1056073465980242</v>
      </c>
      <c r="Q24" s="2">
        <f t="shared" si="7"/>
        <v>0.24187189833495665</v>
      </c>
      <c r="R24" s="3">
        <f t="shared" si="7"/>
        <v>3.3532767496869349E-2</v>
      </c>
    </row>
    <row r="25" spans="1:18" x14ac:dyDescent="0.25">
      <c r="A25">
        <v>2020</v>
      </c>
      <c r="B25" s="2">
        <f t="shared" si="6"/>
        <v>0.2788243152972612</v>
      </c>
      <c r="C25" s="2">
        <f t="shared" si="6"/>
        <v>4.0570028946782452E-2</v>
      </c>
      <c r="D25" s="2">
        <f t="shared" si="6"/>
        <v>6.8002672010688048E-2</v>
      </c>
      <c r="E25" s="2">
        <f t="shared" si="6"/>
        <v>5.410821643286573E-2</v>
      </c>
      <c r="F25" s="2">
        <f t="shared" si="6"/>
        <v>6.8136272545090179E-2</v>
      </c>
      <c r="G25" s="2">
        <f t="shared" si="6"/>
        <v>0.17020708082832331</v>
      </c>
      <c r="H25" s="2">
        <f t="shared" si="6"/>
        <v>0.28167446003117347</v>
      </c>
      <c r="I25" s="2">
        <f t="shared" si="6"/>
        <v>3.8476953907815629E-2</v>
      </c>
      <c r="J25" s="2">
        <f t="shared" si="6"/>
        <v>1</v>
      </c>
      <c r="L25">
        <v>2020</v>
      </c>
      <c r="M25" s="2">
        <f t="shared" si="7"/>
        <v>0.2788243152972612</v>
      </c>
      <c r="N25" s="3">
        <f t="shared" si="7"/>
        <v>4.0570028946782452E-2</v>
      </c>
      <c r="O25" s="2">
        <f t="shared" si="7"/>
        <v>0.19024716098864394</v>
      </c>
      <c r="P25" s="2">
        <f t="shared" si="7"/>
        <v>0.17020708082832331</v>
      </c>
      <c r="Q25" s="2">
        <f t="shared" si="7"/>
        <v>0.28167446003117347</v>
      </c>
      <c r="R25" s="3">
        <f t="shared" si="7"/>
        <v>3.8476953907815629E-2</v>
      </c>
    </row>
    <row r="26" spans="1:18" x14ac:dyDescent="0.25">
      <c r="A26">
        <v>2021</v>
      </c>
      <c r="B26" s="2">
        <f t="shared" si="6"/>
        <v>0.2228981942916316</v>
      </c>
      <c r="C26" s="2">
        <f t="shared" si="6"/>
        <v>2.9642094362824414E-2</v>
      </c>
      <c r="D26" s="2">
        <f t="shared" si="6"/>
        <v>4.9705520678273253E-2</v>
      </c>
      <c r="E26" s="2">
        <f t="shared" si="6"/>
        <v>1.1520289948870624E-2</v>
      </c>
      <c r="F26" s="2">
        <f t="shared" si="6"/>
        <v>3.1065950423920782E-2</v>
      </c>
      <c r="G26" s="2">
        <f t="shared" si="6"/>
        <v>0.30198692641252994</v>
      </c>
      <c r="H26" s="2">
        <f t="shared" si="6"/>
        <v>0.32379781243932432</v>
      </c>
      <c r="I26" s="2">
        <f t="shared" si="6"/>
        <v>2.9383211442625071E-2</v>
      </c>
      <c r="J26" s="2">
        <f t="shared" si="6"/>
        <v>1</v>
      </c>
      <c r="L26">
        <v>2021</v>
      </c>
      <c r="M26" s="2">
        <f t="shared" si="7"/>
        <v>0.2228981942916316</v>
      </c>
      <c r="N26" s="3">
        <f t="shared" si="7"/>
        <v>2.9642094362824414E-2</v>
      </c>
      <c r="O26" s="2">
        <f t="shared" si="7"/>
        <v>9.2291761051064652E-2</v>
      </c>
      <c r="P26" s="2">
        <f t="shared" si="7"/>
        <v>0.30198692641252994</v>
      </c>
      <c r="Q26" s="2">
        <f t="shared" si="7"/>
        <v>0.32379781243932432</v>
      </c>
      <c r="R26" s="3">
        <f t="shared" si="7"/>
        <v>2.9383211442625071E-2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1</vt:i4>
      </vt:variant>
    </vt:vector>
  </HeadingPairs>
  <TitlesOfParts>
    <vt:vector size="5" baseType="lpstr">
      <vt:lpstr>DACH</vt:lpstr>
      <vt:lpstr>D</vt:lpstr>
      <vt:lpstr>A</vt:lpstr>
      <vt:lpstr>CH</vt:lpstr>
      <vt:lpstr>Diagramm1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Mittermaier</dc:creator>
  <cp:lastModifiedBy>Bernhard Mittermaier</cp:lastModifiedBy>
  <dcterms:created xsi:type="dcterms:W3CDTF">2021-10-20T15:06:44Z</dcterms:created>
  <dcterms:modified xsi:type="dcterms:W3CDTF">2021-10-25T10:57:52Z</dcterms:modified>
</cp:coreProperties>
</file>